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7"/>
  <workbookPr filterPrivacy="1"/>
  <xr:revisionPtr revIDLastSave="42" documentId="13_ncr:1_{AD954692-E570-4D41-B51D-7C5FAB762B38}" xr6:coauthVersionLast="47" xr6:coauthVersionMax="47" xr10:uidLastSave="{6B198A97-79B0-41B4-B507-A2029E623613}"/>
  <bookViews>
    <workbookView xWindow="-110" yWindow="-110" windowWidth="19420" windowHeight="10420" tabRatio="868" xr2:uid="{00000000-000D-0000-FFFF-FFFF00000000}"/>
  </bookViews>
  <sheets>
    <sheet name="1. Title" sheetId="36" r:id="rId1"/>
    <sheet name="2. Contents" sheetId="37" r:id="rId2"/>
    <sheet name="3. Instructions" sheetId="41" r:id="rId3"/>
    <sheet name="4. Cost Proposal Summary" sheetId="3" r:id="rId4"/>
    <sheet name="5. Staff Hourly Pricing" sheetId="49" r:id="rId5"/>
    <sheet name="6. Implementation Costs" sheetId="55" r:id="rId6"/>
    <sheet name="7. Ongoing Ops Staffing Costs" sheetId="51" r:id="rId7"/>
    <sheet name="8. Systems Costs" sheetId="52" r:id="rId8"/>
    <sheet name="9. Other Operations Costs" sheetId="54"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4_Year_Total" localSheetId="6">'[1]Target Pricing'!#REF!</definedName>
    <definedName name="_4_Year_Total">'[1]Target Pricing'!#REF!</definedName>
    <definedName name="_aaa0840" localSheetId="2">#REF!</definedName>
    <definedName name="_aaa0840" localSheetId="6">#REF!</definedName>
    <definedName name="_aaa0840">#REF!</definedName>
    <definedName name="_JAN06" localSheetId="2">#REF!</definedName>
    <definedName name="_JAN06">#REF!</definedName>
    <definedName name="_Key1" localSheetId="2" hidden="1">#REF!</definedName>
    <definedName name="_Key1" hidden="1">#REF!</definedName>
    <definedName name="_Key2" localSheetId="2" hidden="1">#REF!</definedName>
    <definedName name="_Key2" hidden="1">#REF!</definedName>
    <definedName name="_new0840" localSheetId="2">#REF!</definedName>
    <definedName name="_new0840" localSheetId="6">#REF!</definedName>
    <definedName name="_new0840">#REF!</definedName>
    <definedName name="_Order1" hidden="1">255</definedName>
    <definedName name="_Order2" hidden="1">255</definedName>
    <definedName name="_Sort" localSheetId="2" hidden="1">#REF!</definedName>
    <definedName name="_Sort" hidden="1">#REF!</definedName>
    <definedName name="abcdefg" localSheetId="2">#REF!</definedName>
    <definedName name="abcdefg" localSheetId="6">#REF!</definedName>
    <definedName name="abcdefg">#REF!</definedName>
    <definedName name="Adv_Apr" localSheetId="2">#REF!</definedName>
    <definedName name="Adv_Apr">#REF!</definedName>
    <definedName name="Adv_Aug" localSheetId="2">#REF!</definedName>
    <definedName name="Adv_Aug">#REF!</definedName>
    <definedName name="Adv_Dec" localSheetId="2">#REF!</definedName>
    <definedName name="Adv_Dec">#REF!</definedName>
    <definedName name="Adv_Feb" localSheetId="2">#REF!</definedName>
    <definedName name="Adv_Feb">#REF!</definedName>
    <definedName name="Adv_Jan" localSheetId="2">#REF!</definedName>
    <definedName name="Adv_Jan">#REF!</definedName>
    <definedName name="Adv_Jul" localSheetId="2">#REF!</definedName>
    <definedName name="Adv_Jul">#REF!</definedName>
    <definedName name="Adv_Jun" localSheetId="2">#REF!</definedName>
    <definedName name="Adv_Jun">#REF!</definedName>
    <definedName name="Adv_Mar" localSheetId="2">#REF!</definedName>
    <definedName name="Adv_Mar">#REF!</definedName>
    <definedName name="Adv_May" localSheetId="2">#REF!</definedName>
    <definedName name="Adv_May">#REF!</definedName>
    <definedName name="Adv_Nov" localSheetId="2">#REF!</definedName>
    <definedName name="Adv_Nov">#REF!</definedName>
    <definedName name="Adv_Oct" localSheetId="2">#REF!</definedName>
    <definedName name="Adv_Oct">#REF!</definedName>
    <definedName name="Adv_Sep" localSheetId="2">#REF!</definedName>
    <definedName name="Adv_Sep">#REF!</definedName>
    <definedName name="AdvBegMo" localSheetId="2">#REF!</definedName>
    <definedName name="AdvBegMo">#REF!</definedName>
    <definedName name="AdvCost" localSheetId="2">#REF!</definedName>
    <definedName name="AdvCost">#REF!</definedName>
    <definedName name="AdvEndMo" localSheetId="2">#REF!</definedName>
    <definedName name="AdvEndMo">#REF!</definedName>
    <definedName name="AgencyFee" localSheetId="2">#REF!</definedName>
    <definedName name="AgencyFee">#REF!</definedName>
    <definedName name="APGrowth">[2]Assumptions!$H$9</definedName>
    <definedName name="ARGrowth">[2]Assumptions!$H$11</definedName>
    <definedName name="ASD" localSheetId="2">#REF!</definedName>
    <definedName name="ASD" localSheetId="6">#REF!</definedName>
    <definedName name="ASD">#REF!</definedName>
    <definedName name="asdf" localSheetId="2">#REF!</definedName>
    <definedName name="asdf" localSheetId="6">#REF!</definedName>
    <definedName name="asdf">#REF!</definedName>
    <definedName name="asdfasdf" localSheetId="2">#REF!</definedName>
    <definedName name="asdfasdf" localSheetId="6">#REF!</definedName>
    <definedName name="asdfasdf">#REF!</definedName>
    <definedName name="AutoAllow" localSheetId="2">#REF!</definedName>
    <definedName name="AutoAllow">#REF!</definedName>
    <definedName name="AutoExp" localSheetId="2">#REF!</definedName>
    <definedName name="AutoExp">#REF!</definedName>
    <definedName name="AvgLength">[3]Credible!$AQ$3</definedName>
    <definedName name="BankChgDate" localSheetId="2">#REF!</definedName>
    <definedName name="BankChgDate">#REF!</definedName>
    <definedName name="BankCost" localSheetId="2">#REF!</definedName>
    <definedName name="BankCost">#REF!</definedName>
    <definedName name="BEN" localSheetId="2">#REF!</definedName>
    <definedName name="BEN" localSheetId="6">#REF!</definedName>
    <definedName name="BEN">#REF!</definedName>
    <definedName name="Benefits_Uplift" localSheetId="2">#REF!</definedName>
    <definedName name="Benefits_Uplift">#REF!</definedName>
    <definedName name="bonk">'[4]Find-Replace'!$A$1:$C$14</definedName>
    <definedName name="BonusCost" localSheetId="2">#REF!</definedName>
    <definedName name="BonusCost">#REF!</definedName>
    <definedName name="BonusDate" localSheetId="2">#REF!</definedName>
    <definedName name="BonusDate">#REF!</definedName>
    <definedName name="BookCost" localSheetId="2">#REF!</definedName>
    <definedName name="BookCost">#REF!</definedName>
    <definedName name="BookMonth" localSheetId="2">#REF!</definedName>
    <definedName name="BookMonth">#REF!</definedName>
    <definedName name="BrandCopaymentIndex" localSheetId="6">[5]RxData!#REF!</definedName>
    <definedName name="BrandCopaymentIndex">[5]RxData!#REF!</definedName>
    <definedName name="BrandCostperScriptAdj" localSheetId="6">[5]RxData!#REF!</definedName>
    <definedName name="BrandCostperScriptAdj">[5]RxData!#REF!</definedName>
    <definedName name="BrandCostperScriptIndex" localSheetId="6">[5]RxData!#REF!</definedName>
    <definedName name="BrandCostperScriptIndex">[5]RxData!#REF!</definedName>
    <definedName name="BrandUtilAdj" localSheetId="6">[5]RxData!#REF!</definedName>
    <definedName name="BrandUtilAdj">[5]RxData!#REF!</definedName>
    <definedName name="bun" localSheetId="2">#REF!</definedName>
    <definedName name="bun" localSheetId="6">#REF!</definedName>
    <definedName name="bun">#REF!</definedName>
    <definedName name="CellphoneCost" localSheetId="2">#REF!</definedName>
    <definedName name="CellphoneCost">#REF!</definedName>
    <definedName name="CellphoneDate" localSheetId="2">#REF!</definedName>
    <definedName name="CellphoneDate">#REF!</definedName>
    <definedName name="CFHybrid_Thresh" localSheetId="6">[3]Instructions!#REF!</definedName>
    <definedName name="CFHybrid_Thresh">[3]Instructions!#REF!</definedName>
    <definedName name="CFMtdSelector" localSheetId="6">[3]Credible!#REF!</definedName>
    <definedName name="CFMtdSelector">[3]Credible!#REF!</definedName>
    <definedName name="CharityEventCost" localSheetId="2">#REF!</definedName>
    <definedName name="CharityEventCost">#REF!</definedName>
    <definedName name="CharityEventDate" localSheetId="2">#REF!</definedName>
    <definedName name="CharityEventDate">#REF!</definedName>
    <definedName name="Claims" localSheetId="2">#REF!</definedName>
    <definedName name="Claims">#REF!</definedName>
    <definedName name="claims05">'[6]2004 Assumptions'!$H$30</definedName>
    <definedName name="claims1">'[7]2004 Assumptions'!$H$30</definedName>
    <definedName name="claims2">'[8]2004 Assumptions'!$H$30</definedName>
    <definedName name="claims2005">'[6]2004 Assumptions'!$H$30</definedName>
    <definedName name="CompEq_Apr" localSheetId="2">#REF!</definedName>
    <definedName name="CompEq_Apr">#REF!</definedName>
    <definedName name="CompEq_Aug" localSheetId="2">#REF!</definedName>
    <definedName name="CompEq_Aug">#REF!</definedName>
    <definedName name="CompEq_Dec" localSheetId="2">#REF!</definedName>
    <definedName name="CompEq_Dec">#REF!</definedName>
    <definedName name="CompEq_Feb" localSheetId="2">#REF!</definedName>
    <definedName name="CompEq_Feb">#REF!</definedName>
    <definedName name="CompEq_Jan" localSheetId="2">#REF!</definedName>
    <definedName name="CompEq_Jan">#REF!</definedName>
    <definedName name="CompEq_Jul" localSheetId="2">#REF!</definedName>
    <definedName name="CompEq_Jul">#REF!</definedName>
    <definedName name="CompEq_Jun" localSheetId="2">#REF!</definedName>
    <definedName name="CompEq_Jun">#REF!</definedName>
    <definedName name="CompEq_Mar" localSheetId="2">#REF!</definedName>
    <definedName name="CompEq_Mar">#REF!</definedName>
    <definedName name="CompEq_May" localSheetId="2">#REF!</definedName>
    <definedName name="CompEq_May">#REF!</definedName>
    <definedName name="CompEq_Nov" localSheetId="2">#REF!</definedName>
    <definedName name="CompEq_Nov">#REF!</definedName>
    <definedName name="CompEq_Oct" localSheetId="2">#REF!</definedName>
    <definedName name="CompEq_Oct">#REF!</definedName>
    <definedName name="CompEq_Sep" localSheetId="2">#REF!</definedName>
    <definedName name="CompEq_Sep">#REF!</definedName>
    <definedName name="Composite" localSheetId="2">#REF!</definedName>
    <definedName name="Composite">#REF!</definedName>
    <definedName name="ComputerBegMo" localSheetId="2">#REF!</definedName>
    <definedName name="ComputerBegMo">#REF!</definedName>
    <definedName name="ComputerCost" localSheetId="2">#REF!</definedName>
    <definedName name="ComputerCost">#REF!</definedName>
    <definedName name="ComputerEndMo" localSheetId="2">#REF!</definedName>
    <definedName name="ComputerEndMo">#REF!</definedName>
    <definedName name="Con" localSheetId="2">#REF!</definedName>
    <definedName name="Con" localSheetId="6">#REF!</definedName>
    <definedName name="Con">#REF!</definedName>
    <definedName name="ContributionsCost" localSheetId="2">#REF!</definedName>
    <definedName name="ContributionsCost">#REF!</definedName>
    <definedName name="ContributionsDate" localSheetId="2">#REF!</definedName>
    <definedName name="ContributionsDate">#REF!</definedName>
    <definedName name="CONV">[3]Instructions!$E$7</definedName>
    <definedName name="CopyCost" localSheetId="2">#REF!</definedName>
    <definedName name="CopyCost">#REF!</definedName>
    <definedName name="CopyingDate" localSheetId="2">#REF!</definedName>
    <definedName name="CopyingDate">#REF!</definedName>
    <definedName name="CopyMRCost" localSheetId="2">#REF!</definedName>
    <definedName name="CopyMRCost">#REF!</definedName>
    <definedName name="CopyMRDate" localSheetId="2">#REF!</definedName>
    <definedName name="CopyMRDate">#REF!</definedName>
    <definedName name="COS" localSheetId="6">[3]Instructions!#REF!</definedName>
    <definedName name="COS">[3]Instructions!#REF!</definedName>
    <definedName name="COSs" localSheetId="6">[3]Instructions!#REF!</definedName>
    <definedName name="COSs">[3]Instructions!#REF!</definedName>
    <definedName name="cost" localSheetId="2">#REF!</definedName>
    <definedName name="cost">#REF!</definedName>
    <definedName name="CostPerEmp" localSheetId="2">#REF!</definedName>
    <definedName name="CostPerEmp">#REF!</definedName>
    <definedName name="Counts">'[4]Claim Counts'!$A$5:$W$1710</definedName>
    <definedName name="Cred_Treshold" localSheetId="6">[3]Instructions!#REF!</definedName>
    <definedName name="Cred_Treshold">[3]Instructions!#REF!</definedName>
    <definedName name="CredibleChart">[3]Credible!$AN$48</definedName>
    <definedName name="Cumulative_Engagement">[9]ENG!$J$23:$J$34,[9]ENG!$J$37:$J$48</definedName>
    <definedName name="Current_Date" localSheetId="2">#REF!</definedName>
    <definedName name="Current_Date">#REF!</definedName>
    <definedName name="Data">[10]Data!$A$1:$Q$14</definedName>
    <definedName name="Data1">[4]Data!$F$2:$N$603</definedName>
    <definedName name="Data2">[10]Data!$B$2:$Q$680</definedName>
    <definedName name="Data3">'[11]Historical Data'!$A$2:$W$755</definedName>
    <definedName name="Data4">'[11]Historical Data'!$B$2:$W$755</definedName>
    <definedName name="data5">'[4]Claim Counts'!$A$5:$O$431</definedName>
    <definedName name="Data7">'[4]Claim Counts'!$A$6:$AI$161</definedName>
    <definedName name="Dataa">[10]Data!$B$1:$Q$14</definedName>
    <definedName name="_xlnm.Database" localSheetId="6">[3]Instructions!#REF!</definedName>
    <definedName name="_xlnm.Database">[3]Instructions!#REF!</definedName>
    <definedName name="DataOffset" localSheetId="6">[3]Instructions!#REF!</definedName>
    <definedName name="DataOffset">[3]Instructions!#REF!</definedName>
    <definedName name="DataWHeader" localSheetId="2">#REF!</definedName>
    <definedName name="DataWHeader" localSheetId="6">#REF!</definedName>
    <definedName name="DataWHeader">#REF!</definedName>
    <definedName name="DecBenes" localSheetId="2">#REF!</definedName>
    <definedName name="DecBenes">#REF!</definedName>
    <definedName name="Demitri" localSheetId="6">#REF!</definedName>
    <definedName name="Demitri">#REF!</definedName>
    <definedName name="Dental">#REF!</definedName>
    <definedName name="DEPTCONV" localSheetId="2">#REF!</definedName>
    <definedName name="DEPTCONV">#REF!</definedName>
    <definedName name="detail" localSheetId="2">#REF!</definedName>
    <definedName name="detail">#REF!</definedName>
    <definedName name="eb" localSheetId="2">#REF!</definedName>
    <definedName name="eb" localSheetId="6">#REF!</definedName>
    <definedName name="eb">#REF!</definedName>
    <definedName name="EduAuto" localSheetId="2">#REF!</definedName>
    <definedName name="EduAuto">#REF!</definedName>
    <definedName name="EduLodging" localSheetId="2">#REF!</definedName>
    <definedName name="EduLodging">#REF!</definedName>
    <definedName name="EduMeals" localSheetId="2">#REF!</definedName>
    <definedName name="EduMeals">#REF!</definedName>
    <definedName name="EduReimbCost" localSheetId="2">#REF!</definedName>
    <definedName name="EduReimbCost">#REF!</definedName>
    <definedName name="EduReimbDate" localSheetId="2">#REF!</definedName>
    <definedName name="EduReimbDate">#REF!</definedName>
    <definedName name="EduTransport" localSheetId="2">#REF!</definedName>
    <definedName name="EduTransport">#REF!</definedName>
    <definedName name="EduTravel" localSheetId="2">#REF!</definedName>
    <definedName name="EduTravel">#REF!</definedName>
    <definedName name="EEActMealCost" localSheetId="2">#REF!</definedName>
    <definedName name="EEActMealCost">#REF!</definedName>
    <definedName name="EEMonth" localSheetId="2">#REF!</definedName>
    <definedName name="EEMonth">#REF!</definedName>
    <definedName name="EETempLivingCost" localSheetId="2">#REF!</definedName>
    <definedName name="EETempLivingCost">#REF!</definedName>
    <definedName name="EETempLivingDate" localSheetId="2">#REF!</definedName>
    <definedName name="EETempLivingDate">#REF!</definedName>
    <definedName name="Employee_Listing_by_Dept_Claims_Depts" localSheetId="2">#REF!</definedName>
    <definedName name="Employee_Listing_by_Dept_Claims_Depts">#REF!</definedName>
    <definedName name="fy01member">'[12]Income Statement - Month'!$L$8</definedName>
    <definedName name="FY01YTDmem">#REF!</definedName>
    <definedName name="fy02member">'[12]Income Statement - Month'!$H$8</definedName>
    <definedName name="FY02YTDmem">#REF!</definedName>
    <definedName name="GenericCopaymentIndex" localSheetId="6">[5]RxData!#REF!</definedName>
    <definedName name="GenericCopaymentIndex">[5]RxData!#REF!</definedName>
    <definedName name="GenericCostperScriptAdj" localSheetId="6">[5]RxData!#REF!</definedName>
    <definedName name="GenericCostperScriptAdj">[5]RxData!#REF!</definedName>
    <definedName name="GenericCostperScriptIndex" localSheetId="6">[5]RxData!#REF!</definedName>
    <definedName name="GenericCostperScriptIndex">[5]RxData!#REF!</definedName>
    <definedName name="GenericUtilAdj" localSheetId="6">[5]RxData!#REF!</definedName>
    <definedName name="GenericUtilAdj">[5]RxData!#REF!</definedName>
    <definedName name="GenInsurCost" localSheetId="2">#REF!</definedName>
    <definedName name="GenInsurCost">#REF!</definedName>
    <definedName name="GenInsurDate" localSheetId="2">#REF!</definedName>
    <definedName name="GenInsurDate">#REF!</definedName>
    <definedName name="Holidays" localSheetId="2">#REF!</definedName>
    <definedName name="Holidays">#REF!</definedName>
    <definedName name="HW_1st_Yr" localSheetId="2">#REF!</definedName>
    <definedName name="HW_1st_Yr" localSheetId="6">#REF!</definedName>
    <definedName name="HW_1st_Yr">#REF!</definedName>
    <definedName name="HW_Per" localSheetId="2">#REF!</definedName>
    <definedName name="HW_Per">#REF!</definedName>
    <definedName name="ICBegMo" localSheetId="2">#REF!</definedName>
    <definedName name="ICBegMo">#REF!</definedName>
    <definedName name="ICCost" localSheetId="2">#REF!</definedName>
    <definedName name="ICCost">#REF!</definedName>
    <definedName name="ICcost_Apr" localSheetId="2">#REF!</definedName>
    <definedName name="ICcost_Apr">#REF!</definedName>
    <definedName name="ICcost_Aug" localSheetId="2">#REF!</definedName>
    <definedName name="ICcost_Aug">#REF!</definedName>
    <definedName name="ICcost_Dec" localSheetId="2">#REF!</definedName>
    <definedName name="ICcost_Dec">#REF!</definedName>
    <definedName name="ICcost_Feb" localSheetId="2">#REF!</definedName>
    <definedName name="ICcost_Feb">#REF!</definedName>
    <definedName name="ICcost_Jan" localSheetId="2">#REF!</definedName>
    <definedName name="ICcost_Jan">#REF!</definedName>
    <definedName name="ICcost_Jul" localSheetId="2">#REF!</definedName>
    <definedName name="ICcost_Jul">#REF!</definedName>
    <definedName name="ICcost_Jun" localSheetId="2">#REF!</definedName>
    <definedName name="ICcost_Jun">#REF!</definedName>
    <definedName name="ICcost_Mar" localSheetId="2">#REF!</definedName>
    <definedName name="ICcost_Mar">#REF!</definedName>
    <definedName name="ICcost_May" localSheetId="2">#REF!</definedName>
    <definedName name="ICcost_May">#REF!</definedName>
    <definedName name="ICcost_Nov" localSheetId="2">#REF!</definedName>
    <definedName name="ICcost_Nov">#REF!</definedName>
    <definedName name="ICcost_Oct" localSheetId="2">#REF!</definedName>
    <definedName name="ICcost_Oct">#REF!</definedName>
    <definedName name="ICcost_Sep" localSheetId="2">#REF!</definedName>
    <definedName name="ICcost_Sep">#REF!</definedName>
    <definedName name="ICEndMo" localSheetId="2">#REF!</definedName>
    <definedName name="ICEndMo">#REF!</definedName>
    <definedName name="ICFees" localSheetId="2">#REF!</definedName>
    <definedName name="ICFees">#REF!</definedName>
    <definedName name="ICMonth" localSheetId="2">#REF!</definedName>
    <definedName name="ICMonth">#REF!</definedName>
    <definedName name="ict" localSheetId="2">#REF!</definedName>
    <definedName name="ict" localSheetId="6">#REF!</definedName>
    <definedName name="ict">#REF!</definedName>
    <definedName name="Import" localSheetId="2">#REF!</definedName>
    <definedName name="Import">#REF!</definedName>
    <definedName name="JAN2006BUD" localSheetId="2">#REF!</definedName>
    <definedName name="JAN2006BUD">#REF!</definedName>
    <definedName name="Lamb1" localSheetId="2">#REF!</definedName>
    <definedName name="Lamb1">#REF!</definedName>
    <definedName name="Large_Neg_Claims">[3]Credible!$E$58</definedName>
    <definedName name="Large_Pos_Claims">[3]Credible!$C$58</definedName>
    <definedName name="Lease_Apr" localSheetId="2">#REF!</definedName>
    <definedName name="Lease_Apr">#REF!</definedName>
    <definedName name="Lease_Aug" localSheetId="2">#REF!</definedName>
    <definedName name="Lease_Aug">#REF!</definedName>
    <definedName name="Lease_Dec" localSheetId="2">#REF!</definedName>
    <definedName name="Lease_Dec">#REF!</definedName>
    <definedName name="Lease_Feb" localSheetId="2">#REF!</definedName>
    <definedName name="Lease_Feb">#REF!</definedName>
    <definedName name="Lease_Jan" localSheetId="2">#REF!</definedName>
    <definedName name="Lease_Jan">#REF!</definedName>
    <definedName name="Lease_Jul" localSheetId="2">#REF!</definedName>
    <definedName name="Lease_Jul">#REF!</definedName>
    <definedName name="Lease_Jun" localSheetId="2">#REF!</definedName>
    <definedName name="Lease_Jun">#REF!</definedName>
    <definedName name="Lease_Mar" localSheetId="2">#REF!</definedName>
    <definedName name="Lease_Mar">#REF!</definedName>
    <definedName name="Lease_May" localSheetId="2">#REF!</definedName>
    <definedName name="Lease_May">#REF!</definedName>
    <definedName name="Lease_Nov" localSheetId="2">#REF!</definedName>
    <definedName name="Lease_Nov">#REF!</definedName>
    <definedName name="Lease_Oct" localSheetId="2">#REF!</definedName>
    <definedName name="Lease_Oct">#REF!</definedName>
    <definedName name="Lease_Sep" localSheetId="2">#REF!</definedName>
    <definedName name="Lease_Sep">#REF!</definedName>
    <definedName name="LeaseBegMo" localSheetId="2">#REF!</definedName>
    <definedName name="LeaseBegMo">#REF!</definedName>
    <definedName name="LeaseCost" localSheetId="2">#REF!</definedName>
    <definedName name="LeaseCost">#REF!</definedName>
    <definedName name="LeaseEndMo" localSheetId="2">#REF!</definedName>
    <definedName name="LeaseEndMo">#REF!</definedName>
    <definedName name="Legal_Apr" localSheetId="2">#REF!</definedName>
    <definedName name="Legal_Apr">#REF!</definedName>
    <definedName name="Legal_Aug" localSheetId="2">#REF!</definedName>
    <definedName name="Legal_Aug">#REF!</definedName>
    <definedName name="Legal_Dec" localSheetId="2">#REF!</definedName>
    <definedName name="Legal_Dec">#REF!</definedName>
    <definedName name="Legal_Feb" localSheetId="2">#REF!</definedName>
    <definedName name="Legal_Feb">#REF!</definedName>
    <definedName name="Legal_Jan" localSheetId="2">#REF!</definedName>
    <definedName name="Legal_Jan">#REF!</definedName>
    <definedName name="Legal_Jul" localSheetId="2">#REF!</definedName>
    <definedName name="Legal_Jul">#REF!</definedName>
    <definedName name="Legal_Jun" localSheetId="2">#REF!</definedName>
    <definedName name="Legal_Jun">#REF!</definedName>
    <definedName name="Legal_Mar" localSheetId="2">#REF!</definedName>
    <definedName name="Legal_Mar">#REF!</definedName>
    <definedName name="Legal_May" localSheetId="2">#REF!</definedName>
    <definedName name="Legal_May">#REF!</definedName>
    <definedName name="Legal_Nov" localSheetId="2">#REF!</definedName>
    <definedName name="Legal_Nov">#REF!</definedName>
    <definedName name="Legal_Oct" localSheetId="2">#REF!</definedName>
    <definedName name="Legal_Oct">#REF!</definedName>
    <definedName name="Legal_Sep" localSheetId="2">#REF!</definedName>
    <definedName name="Legal_Sep">#REF!</definedName>
    <definedName name="LegalBegMo" localSheetId="2">#REF!</definedName>
    <definedName name="LegalBegMo">#REF!</definedName>
    <definedName name="LegalCost" localSheetId="2">#REF!</definedName>
    <definedName name="LegalCost">#REF!</definedName>
    <definedName name="LegalEndMo" localSheetId="2">#REF!</definedName>
    <definedName name="LegalEndMo">#REF!</definedName>
    <definedName name="License_Apr" localSheetId="2">#REF!</definedName>
    <definedName name="License_Apr">#REF!</definedName>
    <definedName name="License_Aug" localSheetId="2">#REF!</definedName>
    <definedName name="License_Aug">#REF!</definedName>
    <definedName name="License_Dec" localSheetId="2">#REF!</definedName>
    <definedName name="License_Dec">#REF!</definedName>
    <definedName name="License_Feb" localSheetId="2">#REF!</definedName>
    <definedName name="License_Feb">#REF!</definedName>
    <definedName name="License_Jan" localSheetId="2">#REF!</definedName>
    <definedName name="License_Jan">#REF!</definedName>
    <definedName name="License_Jul" localSheetId="2">#REF!</definedName>
    <definedName name="License_Jul">#REF!</definedName>
    <definedName name="License_Jun" localSheetId="2">#REF!</definedName>
    <definedName name="License_Jun">#REF!</definedName>
    <definedName name="License_Mar" localSheetId="2">#REF!</definedName>
    <definedName name="License_Mar">#REF!</definedName>
    <definedName name="License_May" localSheetId="2">#REF!</definedName>
    <definedName name="License_May">#REF!</definedName>
    <definedName name="License_Nov" localSheetId="2">#REF!</definedName>
    <definedName name="License_Nov">#REF!</definedName>
    <definedName name="License_Oct" localSheetId="2">#REF!</definedName>
    <definedName name="License_Oct">#REF!</definedName>
    <definedName name="License_Sep" localSheetId="2">#REF!</definedName>
    <definedName name="License_Sep">#REF!</definedName>
    <definedName name="LicenseBegMo" localSheetId="2">#REF!</definedName>
    <definedName name="LicenseBegMo">#REF!</definedName>
    <definedName name="LicenseCost" localSheetId="2">#REF!</definedName>
    <definedName name="LicenseCost">#REF!</definedName>
    <definedName name="LicenseEndMo" localSheetId="2">#REF!</definedName>
    <definedName name="LicenseEndMo">#REF!</definedName>
    <definedName name="LineCounts">'[4]Claim Line Counts'!$A$4:$U$388</definedName>
    <definedName name="Lodging" localSheetId="2">#REF!</definedName>
    <definedName name="Lodging">#REF!</definedName>
    <definedName name="LogicRangeWHeader" localSheetId="2">#REF!</definedName>
    <definedName name="LogicRangeWHeader" localSheetId="6">#REF!</definedName>
    <definedName name="LogicRangeWHeader">#REF!</definedName>
    <definedName name="lyn" localSheetId="2">#REF!</definedName>
    <definedName name="lyn" localSheetId="6">#REF!</definedName>
    <definedName name="lyn">#REF!</definedName>
    <definedName name="MailDate" localSheetId="2">#REF!</definedName>
    <definedName name="MailDate">#REF!</definedName>
    <definedName name="MayPR" localSheetId="2">#REF!</definedName>
    <definedName name="MayPR" localSheetId="6">#REF!</definedName>
    <definedName name="MayPR">#REF!</definedName>
    <definedName name="MayPRTax" localSheetId="2">#REF!</definedName>
    <definedName name="MayPRTax" localSheetId="6">#REF!</definedName>
    <definedName name="MayPRTax">#REF!</definedName>
    <definedName name="Meals" localSheetId="2">#REF!</definedName>
    <definedName name="Meals">#REF!</definedName>
    <definedName name="medical">#REF!</definedName>
    <definedName name="Mktg_Apr" localSheetId="2">#REF!</definedName>
    <definedName name="Mktg_Apr">#REF!</definedName>
    <definedName name="Mktg_Aug" localSheetId="2">#REF!</definedName>
    <definedName name="Mktg_Aug">#REF!</definedName>
    <definedName name="Mktg_Dec" localSheetId="2">#REF!</definedName>
    <definedName name="Mktg_Dec">#REF!</definedName>
    <definedName name="Mktg_Feb" localSheetId="2">#REF!</definedName>
    <definedName name="Mktg_Feb">#REF!</definedName>
    <definedName name="Mktg_Jan" localSheetId="2">#REF!</definedName>
    <definedName name="Mktg_Jan">#REF!</definedName>
    <definedName name="Mktg_Jul" localSheetId="2">#REF!</definedName>
    <definedName name="Mktg_Jul">#REF!</definedName>
    <definedName name="Mktg_Jun" localSheetId="2">#REF!</definedName>
    <definedName name="Mktg_Jun">#REF!</definedName>
    <definedName name="Mktg_Mar" localSheetId="2">#REF!</definedName>
    <definedName name="Mktg_Mar">#REF!</definedName>
    <definedName name="Mktg_May" localSheetId="2">#REF!</definedName>
    <definedName name="Mktg_May">#REF!</definedName>
    <definedName name="Mktg_Nov" localSheetId="2">#REF!</definedName>
    <definedName name="Mktg_Nov">#REF!</definedName>
    <definedName name="Mktg_Oct" localSheetId="2">#REF!</definedName>
    <definedName name="Mktg_Oct">#REF!</definedName>
    <definedName name="Mktg_Sep" localSheetId="2">#REF!</definedName>
    <definedName name="Mktg_Sep">#REF!</definedName>
    <definedName name="MktgBegDate" localSheetId="2">#REF!</definedName>
    <definedName name="MktgBegDate">#REF!</definedName>
    <definedName name="MktgCost" localSheetId="2">#REF!</definedName>
    <definedName name="MktgCost">#REF!</definedName>
    <definedName name="MktgEndDate" localSheetId="2">#REF!</definedName>
    <definedName name="MktgEndDate">#REF!</definedName>
    <definedName name="MOPS" localSheetId="6">[3]Input!#REF!</definedName>
    <definedName name="MOPS">[3]Input!#REF!</definedName>
    <definedName name="MOS" localSheetId="6">[3]Instructions!#REF!</definedName>
    <definedName name="MOS">[3]Instructions!#REF!</definedName>
    <definedName name="MovingCost" localSheetId="2">#REF!</definedName>
    <definedName name="MovingCost">#REF!</definedName>
    <definedName name="MovingDate" localSheetId="2">#REF!</definedName>
    <definedName name="MovingDate">#REF!</definedName>
    <definedName name="New_Position" localSheetId="2">#REF!</definedName>
    <definedName name="New_Position">#REF!</definedName>
    <definedName name="NEWDATA">[10]Data!$C$2:$Q$261</definedName>
    <definedName name="NEWDATA1">'[11]Historical Data'!$C$2:$W$755</definedName>
    <definedName name="NonCredible">'[3]Non Cred'!$AX$17</definedName>
    <definedName name="NvsASD">"V2002-08-31"</definedName>
    <definedName name="NvsAutoDrillOk">"VN"</definedName>
    <definedName name="NvsElapsedTime">0.00223252314754063</definedName>
    <definedName name="NvsEndTime">37508.9549987269</definedName>
    <definedName name="NvsInstSpec">"%"</definedName>
    <definedName name="NvsLayoutType">"M3"</definedName>
    <definedName name="NvsNplSpec">"%,X,RZF..,CNF.."</definedName>
    <definedName name="NvsPanelEffdt">"V2001-01-01"</definedName>
    <definedName name="NvsPanelSetid">"VUHC"</definedName>
    <definedName name="NvsReqBU">"V20020"</definedName>
    <definedName name="NvsReqBUOnly">"VN"</definedName>
    <definedName name="NvsTransLed">"VN"</definedName>
    <definedName name="NvsTreeASD">"V2002-08-31"</definedName>
    <definedName name="NvsValTbl.ACCOUNT">"GL_ACCOUNT_TBL"</definedName>
    <definedName name="NvsValTbl.CURRENCY_CD">"CURRENCY_CD_TBL"</definedName>
    <definedName name="NvsValTbl.PRODUCT">"PRODUCT_TBL"</definedName>
    <definedName name="NvsValTbl.STATISTICS_CODE">"STAT_TBL"</definedName>
    <definedName name="OfficeExpCost" localSheetId="2">#REF!</definedName>
    <definedName name="OfficeExpCost">#REF!</definedName>
    <definedName name="OfficeExpDate" localSheetId="2">#REF!</definedName>
    <definedName name="OfficeExpDate">#REF!</definedName>
    <definedName name="OfficeSupCost" localSheetId="2">#REF!</definedName>
    <definedName name="OfficeSupCost">#REF!</definedName>
    <definedName name="OfficeSupDate" localSheetId="2">#REF!</definedName>
    <definedName name="OfficeSupDate">#REF!</definedName>
    <definedName name="OffMaintCost" localSheetId="2">#REF!</definedName>
    <definedName name="OffMaintCost">#REF!</definedName>
    <definedName name="OffMaintDate" localSheetId="2">#REF!</definedName>
    <definedName name="OffMaintDate">#REF!</definedName>
    <definedName name="Old_Data" localSheetId="2">#REF!</definedName>
    <definedName name="Old_Data">#REF!</definedName>
    <definedName name="OPS_Per" localSheetId="2">#REF!</definedName>
    <definedName name="OPS_Per">#REF!</definedName>
    <definedName name="OrgDuesCost" localSheetId="2">#REF!</definedName>
    <definedName name="OrgDuesCost">#REF!</definedName>
    <definedName name="OrgDuesDate" localSheetId="2">#REF!</definedName>
    <definedName name="OrgDuesDate">#REF!</definedName>
    <definedName name="Other">#REF!</definedName>
    <definedName name="OtherStaff">#REF!</definedName>
    <definedName name="PAID">[3]Instructions!$E$6</definedName>
    <definedName name="ParkingCost" localSheetId="2">#REF!</definedName>
    <definedName name="ParkingCost">#REF!</definedName>
    <definedName name="ParkingDate" localSheetId="2">#REF!</definedName>
    <definedName name="ParkingDate">#REF!</definedName>
    <definedName name="PayrollCost" localSheetId="2">#REF!</definedName>
    <definedName name="PayrollCost">#REF!</definedName>
    <definedName name="PayrollDate" localSheetId="2">#REF!</definedName>
    <definedName name="PayrollDate">#REF!</definedName>
    <definedName name="pivot">'[4]Claim Counts'!$E$6:$O$455</definedName>
    <definedName name="Plan" localSheetId="6">[3]Instructions!#REF!</definedName>
    <definedName name="Plan">[3]Instructions!#REF!</definedName>
    <definedName name="Plans">'[4]Summary Graphs'!$O$1:$O$8</definedName>
    <definedName name="Positions">#REF!</definedName>
    <definedName name="Positions2">#REF!</definedName>
    <definedName name="PostageCost" localSheetId="2">#REF!</definedName>
    <definedName name="PostageCost">#REF!</definedName>
    <definedName name="PostageDate" localSheetId="2">#REF!</definedName>
    <definedName name="PostageDate">#REF!</definedName>
    <definedName name="PPGrowth">[2]Assumptions!$H$10</definedName>
    <definedName name="PrevCOS">[3]Input!$F$2</definedName>
    <definedName name="PRG" localSheetId="2">#REF!</definedName>
    <definedName name="PRG" localSheetId="6">#REF!</definedName>
    <definedName name="PRG">#REF!</definedName>
    <definedName name="_xlnm.Print_Area" localSheetId="0">'1. Title'!$B$1:$B$11</definedName>
    <definedName name="_xlnm.Print_Area" localSheetId="1">'2. Contents'!$A$1:$D$17</definedName>
    <definedName name="_xlnm.Print_Area" localSheetId="2">'3. Instructions'!$A$1:$R$27</definedName>
    <definedName name="_xlnm.Print_Area" localSheetId="3">'4. Cost Proposal Summary'!$A$1:$H$18</definedName>
    <definedName name="_xlnm.Print_Area" localSheetId="4">'5. Staff Hourly Pricing'!$A$1:$L$13</definedName>
    <definedName name="_xlnm.Print_Area" localSheetId="6">'7. Ongoing Ops Staffing Costs'!$A$1:$H$54</definedName>
    <definedName name="_xlnm.Print_Titles" localSheetId="3">'4. Cost Proposal Summary'!$1:$2</definedName>
    <definedName name="PrintCost" localSheetId="2">#REF!</definedName>
    <definedName name="PrintCost">#REF!</definedName>
    <definedName name="PrintDate" localSheetId="2">#REF!</definedName>
    <definedName name="PrintDate">#REF!</definedName>
    <definedName name="PrintPostageCost" localSheetId="2">#REF!</definedName>
    <definedName name="PrintPostageCost">#REF!</definedName>
    <definedName name="ProfDuesCost" localSheetId="2">#REF!</definedName>
    <definedName name="ProfDuesCost">#REF!</definedName>
    <definedName name="ProfDuesDate" localSheetId="2">#REF!</definedName>
    <definedName name="ProfDuesDate">#REF!</definedName>
    <definedName name="PropTaxCost" localSheetId="2">#REF!</definedName>
    <definedName name="PropTaxCost">#REF!</definedName>
    <definedName name="PropTaxDate" localSheetId="2">#REF!</definedName>
    <definedName name="PropTaxDate">#REF!</definedName>
    <definedName name="PT" localSheetId="2">#REF!</definedName>
    <definedName name="PT" localSheetId="6">#REF!</definedName>
    <definedName name="PT">#REF!</definedName>
    <definedName name="RangesForSelection" localSheetId="6">[3]Instructions!#REF!</definedName>
    <definedName name="RangesForSelection">[3]Instructions!#REF!</definedName>
    <definedName name="RBUC">[3]Instructions!$F$7</definedName>
    <definedName name="RentCost" localSheetId="2">#REF!</definedName>
    <definedName name="RentCost">#REF!</definedName>
    <definedName name="RentDate" localSheetId="2">#REF!</definedName>
    <definedName name="RentDate">#REF!</definedName>
    <definedName name="RepairCost" localSheetId="2">#REF!</definedName>
    <definedName name="RepairCost">#REF!</definedName>
    <definedName name="RepairDate" localSheetId="2">#REF!</definedName>
    <definedName name="RepairDate">#REF!</definedName>
    <definedName name="RID" localSheetId="2">#REF!</definedName>
    <definedName name="RID" localSheetId="6">#REF!</definedName>
    <definedName name="RID">#REF!</definedName>
    <definedName name="sadf" localSheetId="2">#REF!</definedName>
    <definedName name="sadf" localSheetId="6">#REF!</definedName>
    <definedName name="sadf">#REF!</definedName>
    <definedName name="Scenario" localSheetId="2">#REF!</definedName>
    <definedName name="Scenario">#REF!</definedName>
    <definedName name="Sensitivity_High">[3]Credible!$C$53</definedName>
    <definedName name="Sensitivity_Low">[3]Credible!$E$53</definedName>
    <definedName name="sfdb" localSheetId="2">#REF!</definedName>
    <definedName name="sfdb" localSheetId="6">#REF!</definedName>
    <definedName name="sfdb">#REF!</definedName>
    <definedName name="sfdf" localSheetId="2">#REF!</definedName>
    <definedName name="sfdf" localSheetId="6">#REF!</definedName>
    <definedName name="sfdf">#REF!</definedName>
    <definedName name="sfdl" localSheetId="2">#REF!</definedName>
    <definedName name="sfdl" localSheetId="6">#REF!</definedName>
    <definedName name="sfdl">#REF!</definedName>
    <definedName name="sfvb" localSheetId="2">#REF!</definedName>
    <definedName name="sfvb" localSheetId="6">#REF!</definedName>
    <definedName name="sfvb">#REF!</definedName>
    <definedName name="sfvf" localSheetId="2">#REF!</definedName>
    <definedName name="sfvf" localSheetId="6">#REF!</definedName>
    <definedName name="sfvf">#REF!</definedName>
    <definedName name="sfvl" localSheetId="2">#REF!</definedName>
    <definedName name="sfvl" localSheetId="6">#REF!</definedName>
    <definedName name="sfvl">#REF!</definedName>
    <definedName name="Software_Apr" localSheetId="2">#REF!</definedName>
    <definedName name="Software_Apr">#REF!</definedName>
    <definedName name="Software_Aug" localSheetId="2">#REF!</definedName>
    <definedName name="Software_Aug">#REF!</definedName>
    <definedName name="Software_Dec" localSheetId="2">#REF!</definedName>
    <definedName name="Software_Dec">#REF!</definedName>
    <definedName name="Software_Feb" localSheetId="2">#REF!</definedName>
    <definedName name="Software_Feb">#REF!</definedName>
    <definedName name="Software_Jan" localSheetId="2">#REF!</definedName>
    <definedName name="Software_Jan">#REF!</definedName>
    <definedName name="Software_Jul" localSheetId="2">#REF!</definedName>
    <definedName name="Software_Jul">#REF!</definedName>
    <definedName name="Software_Jun" localSheetId="2">#REF!</definedName>
    <definedName name="Software_Jun">#REF!</definedName>
    <definedName name="Software_Mar" localSheetId="2">#REF!</definedName>
    <definedName name="Software_Mar">#REF!</definedName>
    <definedName name="Software_May" localSheetId="2">#REF!</definedName>
    <definedName name="Software_May">#REF!</definedName>
    <definedName name="Software_Nov" localSheetId="2">#REF!</definedName>
    <definedName name="Software_Nov">#REF!</definedName>
    <definedName name="Software_Oct" localSheetId="2">#REF!</definedName>
    <definedName name="Software_Oct">#REF!</definedName>
    <definedName name="Software_Sep" localSheetId="2">#REF!</definedName>
    <definedName name="Software_Sep">#REF!</definedName>
    <definedName name="SoftwareBegMo" localSheetId="2">#REF!</definedName>
    <definedName name="SoftwareBegMo">#REF!</definedName>
    <definedName name="SoftwareCost" localSheetId="2">#REF!</definedName>
    <definedName name="SoftwareCost">#REF!</definedName>
    <definedName name="SoftwareEndMo" localSheetId="2">#REF!</definedName>
    <definedName name="SoftwareEndMo">#REF!</definedName>
    <definedName name="Staffing" hidden="1">{#N/A,#N/A,FALSE,"Consolidated 2002";#N/A,#N/A,FALSE,"Consolidated 2003";#N/A,#N/A,FALSE,"Consolidated 2004";#N/A,#N/A,FALSE,"2002 Assumptions";#N/A,#N/A,FALSE,"2003 Assumptions";#N/A,#N/A,FALSE,"2004 Assumptions"}</definedName>
    <definedName name="StorageCost" localSheetId="2">#REF!</definedName>
    <definedName name="StorageCost">#REF!</definedName>
    <definedName name="StorageDate" localSheetId="2">#REF!</definedName>
    <definedName name="StorageDate">#REF!</definedName>
    <definedName name="SubscripEndMo" localSheetId="2">#REF!</definedName>
    <definedName name="SubscripEndMo">#REF!</definedName>
    <definedName name="Subscript_Apr" localSheetId="2">#REF!</definedName>
    <definedName name="Subscript_Apr">#REF!</definedName>
    <definedName name="Subscript_Aug" localSheetId="2">#REF!</definedName>
    <definedName name="Subscript_Aug">#REF!</definedName>
    <definedName name="Subscript_Dec" localSheetId="2">#REF!</definedName>
    <definedName name="Subscript_Dec">#REF!</definedName>
    <definedName name="Subscript_Feb" localSheetId="2">#REF!</definedName>
    <definedName name="Subscript_Feb">#REF!</definedName>
    <definedName name="Subscript_Jan" localSheetId="2">#REF!</definedName>
    <definedName name="Subscript_Jan">#REF!</definedName>
    <definedName name="Subscript_Jul" localSheetId="2">#REF!</definedName>
    <definedName name="Subscript_Jul">#REF!</definedName>
    <definedName name="Subscript_Jun" localSheetId="2">#REF!</definedName>
    <definedName name="Subscript_Jun">#REF!</definedName>
    <definedName name="Subscript_Mar" localSheetId="2">#REF!</definedName>
    <definedName name="Subscript_Mar">#REF!</definedName>
    <definedName name="Subscript_May" localSheetId="2">#REF!</definedName>
    <definedName name="Subscript_May">#REF!</definedName>
    <definedName name="Subscript_Nov" localSheetId="2">#REF!</definedName>
    <definedName name="Subscript_Nov">#REF!</definedName>
    <definedName name="Subscript_Oct" localSheetId="2">#REF!</definedName>
    <definedName name="Subscript_Oct">#REF!</definedName>
    <definedName name="Subscript_Sep" localSheetId="2">#REF!</definedName>
    <definedName name="Subscript_Sep">#REF!</definedName>
    <definedName name="SubscriptBegMo" localSheetId="2">#REF!</definedName>
    <definedName name="SubscriptBegMo">#REF!</definedName>
    <definedName name="SubscriptCost" localSheetId="2">#REF!</definedName>
    <definedName name="SubscriptCost">#REF!</definedName>
    <definedName name="SW_1st_Yr" localSheetId="2">#REF!</definedName>
    <definedName name="SW_1st_Yr" localSheetId="6">#REF!</definedName>
    <definedName name="SW_1st_Yr">#REF!</definedName>
    <definedName name="SW_Per" localSheetId="2">#REF!</definedName>
    <definedName name="SW_Per" localSheetId="6">#REF!</definedName>
    <definedName name="SW_Per">#REF!</definedName>
    <definedName name="T02_Final_Phys_Data" localSheetId="2">#REF!</definedName>
    <definedName name="T02_Final_Phys_Data">#REF!</definedName>
    <definedName name="Tax">[2]Assumptions!$C$24</definedName>
    <definedName name="TelephoneCost" localSheetId="2">#REF!</definedName>
    <definedName name="TelephoneCost">#REF!</definedName>
    <definedName name="TelephoneDate" localSheetId="2">#REF!</definedName>
    <definedName name="TelephoneDate">#REF!</definedName>
    <definedName name="TempCost" localSheetId="2">#REF!</definedName>
    <definedName name="TempCost">#REF!</definedName>
    <definedName name="TempCost_Apr" localSheetId="2">#REF!</definedName>
    <definedName name="TempCost_Apr">#REF!</definedName>
    <definedName name="TempCost_Aug" localSheetId="2">#REF!</definedName>
    <definedName name="TempCost_Aug">#REF!</definedName>
    <definedName name="TempCost_Dec" localSheetId="2">#REF!</definedName>
    <definedName name="TempCost_Dec">#REF!</definedName>
    <definedName name="TempCost_Feb" localSheetId="2">#REF!</definedName>
    <definedName name="TempCost_Feb">#REF!</definedName>
    <definedName name="TempCost_Jan" localSheetId="2">#REF!</definedName>
    <definedName name="TempCost_Jan">#REF!</definedName>
    <definedName name="TempCost_Jul" localSheetId="2">#REF!</definedName>
    <definedName name="TempCost_Jul">#REF!</definedName>
    <definedName name="TempCost_Jun" localSheetId="2">#REF!</definedName>
    <definedName name="TempCost_Jun">#REF!</definedName>
    <definedName name="TempCost_Mar" localSheetId="2">#REF!</definedName>
    <definedName name="TempCost_Mar">#REF!</definedName>
    <definedName name="TempCost_May" localSheetId="2">#REF!</definedName>
    <definedName name="TempCost_May">#REF!</definedName>
    <definedName name="TempCost_Nov" localSheetId="2">#REF!</definedName>
    <definedName name="TempCost_Nov">#REF!</definedName>
    <definedName name="TempCost_Oct" localSheetId="2">#REF!</definedName>
    <definedName name="TempCost_Oct">#REF!</definedName>
    <definedName name="TempCost_Sep" localSheetId="2">#REF!</definedName>
    <definedName name="TempCost_Sep">#REF!</definedName>
    <definedName name="TempDays" localSheetId="2">#REF!</definedName>
    <definedName name="TempDays">#REF!</definedName>
    <definedName name="TempEEEndMo" localSheetId="2">#REF!</definedName>
    <definedName name="TempEEEndMo">#REF!</definedName>
    <definedName name="TempEEMo" localSheetId="2">#REF!</definedName>
    <definedName name="TempEEMo">#REF!</definedName>
    <definedName name="TempHireDate" localSheetId="2">#REF!</definedName>
    <definedName name="TempHireDate">#REF!</definedName>
    <definedName name="TempTotalExp" localSheetId="2">#REF!</definedName>
    <definedName name="TempTotalExp">#REF!</definedName>
    <definedName name="test" localSheetId="2">#REF!</definedName>
    <definedName name="test" localSheetId="6">#REF!</definedName>
    <definedName name="test">#REF!</definedName>
    <definedName name="Train" localSheetId="2">#REF!</definedName>
    <definedName name="Train" localSheetId="6">#REF!</definedName>
    <definedName name="Train">#REF!</definedName>
    <definedName name="TrainingCost" localSheetId="2">#REF!</definedName>
    <definedName name="TrainingCost">#REF!</definedName>
    <definedName name="TrainingDate" localSheetId="2">#REF!</definedName>
    <definedName name="TrainingDate">#REF!</definedName>
    <definedName name="TransExp" localSheetId="2">#REF!</definedName>
    <definedName name="TransExp">#REF!</definedName>
    <definedName name="Trav" localSheetId="2">#REF!</definedName>
    <definedName name="Trav" localSheetId="6">#REF!</definedName>
    <definedName name="Trav">#REF!</definedName>
    <definedName name="TravelDate" localSheetId="2">#REF!</definedName>
    <definedName name="TravelDate">#REF!</definedName>
    <definedName name="TravelExp" localSheetId="2">#REF!</definedName>
    <definedName name="TravelExp">#REF!</definedName>
    <definedName name="Trend">'[3]Non Cred'!$F$8</definedName>
    <definedName name="Triangle">[3]Credible!$A$3</definedName>
    <definedName name="UtilitiesCost" localSheetId="2">#REF!</definedName>
    <definedName name="UtilitiesCost">#REF!</definedName>
    <definedName name="UtilitiesDate" localSheetId="2">#REF!</definedName>
    <definedName name="UtilitiesDate">#REF!</definedName>
    <definedName name="WorkmansCost" localSheetId="2">#REF!</definedName>
    <definedName name="WorkmansCost">#REF!</definedName>
    <definedName name="WorkmansDate" localSheetId="2">#REF!</definedName>
    <definedName name="WorkmansDate">#REF!</definedName>
    <definedName name="wrn.One." localSheetId="0" hidden="1">{#N/A,#N/A,FALSE,"Consolidated 2002";#N/A,#N/A,FALSE,"Consolidated 2003";#N/A,#N/A,FALSE,"Consolidated 2004";#N/A,#N/A,FALSE,"2002 Assumptions";#N/A,#N/A,FALSE,"2003 Assumptions";#N/A,#N/A,FALSE,"2004 Assumptions"}</definedName>
    <definedName name="wrn.One." localSheetId="1" hidden="1">{#N/A,#N/A,FALSE,"Consolidated 2002";#N/A,#N/A,FALSE,"Consolidated 2003";#N/A,#N/A,FALSE,"Consolidated 2004";#N/A,#N/A,FALSE,"2002 Assumptions";#N/A,#N/A,FALSE,"2003 Assumptions";#N/A,#N/A,FALSE,"2004 Assumptions"}</definedName>
    <definedName name="wrn.One." localSheetId="2" hidden="1">{#N/A,#N/A,FALSE,"Consolidated 2002";#N/A,#N/A,FALSE,"Consolidated 2003";#N/A,#N/A,FALSE,"Consolidated 2004";#N/A,#N/A,FALSE,"2002 Assumptions";#N/A,#N/A,FALSE,"2003 Assumptions";#N/A,#N/A,FALSE,"2004 Assumptions"}</definedName>
    <definedName name="wrn.One." localSheetId="4" hidden="1">{#N/A,#N/A,FALSE,"Consolidated 2002";#N/A,#N/A,FALSE,"Consolidated 2003";#N/A,#N/A,FALSE,"Consolidated 2004";#N/A,#N/A,FALSE,"2002 Assumptions";#N/A,#N/A,FALSE,"2003 Assumptions";#N/A,#N/A,FALSE,"2004 Assumptions"}</definedName>
    <definedName name="wrn.One." localSheetId="6"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 name="YN" localSheetId="2">#REF!</definedName>
    <definedName name="YN">#REF!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4" i="41" l="1"/>
  <c r="B21" i="41"/>
  <c r="D30" i="55"/>
  <c r="F71" i="55"/>
  <c r="F70" i="55"/>
  <c r="F69" i="55"/>
  <c r="F68" i="55"/>
  <c r="F67" i="55"/>
  <c r="F66" i="55"/>
  <c r="F65" i="55"/>
  <c r="F64" i="55"/>
  <c r="F63" i="55"/>
  <c r="F62" i="55"/>
  <c r="F61" i="55"/>
  <c r="F60" i="55"/>
  <c r="F59" i="55"/>
  <c r="F58" i="55"/>
  <c r="F57" i="55"/>
  <c r="F56" i="55"/>
  <c r="F72" i="55" s="1"/>
  <c r="C11" i="55" s="1"/>
  <c r="F48" i="55"/>
  <c r="F49" i="55"/>
  <c r="F50" i="55"/>
  <c r="F47" i="55"/>
  <c r="F46" i="55"/>
  <c r="F45" i="55"/>
  <c r="F44" i="55"/>
  <c r="F43" i="55"/>
  <c r="F42" i="55"/>
  <c r="F41" i="55"/>
  <c r="F40" i="55"/>
  <c r="F39" i="55"/>
  <c r="F38" i="55"/>
  <c r="F37" i="55"/>
  <c r="F36" i="55"/>
  <c r="F35" i="55"/>
  <c r="F2" i="55"/>
  <c r="A2" i="55"/>
  <c r="A1" i="55"/>
  <c r="F2" i="54"/>
  <c r="F2" i="52"/>
  <c r="A2" i="54"/>
  <c r="A1" i="54"/>
  <c r="A1" i="52"/>
  <c r="A2" i="52"/>
  <c r="F51" i="55" l="1"/>
  <c r="C10" i="55" s="1"/>
  <c r="F54" i="54"/>
  <c r="F53" i="54"/>
  <c r="F52" i="54"/>
  <c r="F51" i="54"/>
  <c r="F50" i="54"/>
  <c r="F49" i="54"/>
  <c r="F48" i="54"/>
  <c r="F47" i="54"/>
  <c r="F46" i="54"/>
  <c r="F45" i="54"/>
  <c r="F44" i="54"/>
  <c r="F43" i="54"/>
  <c r="F42" i="54"/>
  <c r="F41" i="54"/>
  <c r="F40" i="54"/>
  <c r="F39" i="54"/>
  <c r="F38" i="54"/>
  <c r="F37" i="54"/>
  <c r="F36" i="54"/>
  <c r="F35" i="54"/>
  <c r="F34" i="54"/>
  <c r="F33" i="54"/>
  <c r="F32" i="54"/>
  <c r="F31" i="54"/>
  <c r="F30" i="54"/>
  <c r="F55" i="54" l="1"/>
  <c r="C12" i="54" s="1"/>
  <c r="C15" i="3" s="1"/>
  <c r="C13" i="54"/>
  <c r="D15" i="3" s="1"/>
  <c r="C20" i="54"/>
  <c r="C209" i="51"/>
  <c r="C210" i="51"/>
  <c r="C211" i="51"/>
  <c r="C212" i="51"/>
  <c r="C213" i="51"/>
  <c r="C214" i="51"/>
  <c r="C215" i="51"/>
  <c r="C216" i="51"/>
  <c r="C217" i="51"/>
  <c r="C218" i="51"/>
  <c r="C219" i="51"/>
  <c r="C220" i="51"/>
  <c r="C221" i="51"/>
  <c r="C222" i="51"/>
  <c r="C223" i="51"/>
  <c r="C224" i="51"/>
  <c r="C225" i="51"/>
  <c r="C226" i="51"/>
  <c r="C227" i="51"/>
  <c r="C228" i="51"/>
  <c r="C208" i="51"/>
  <c r="C207" i="51"/>
  <c r="I35" i="49"/>
  <c r="D228" i="51" s="1"/>
  <c r="I34" i="49"/>
  <c r="D227" i="51" s="1"/>
  <c r="I33" i="49"/>
  <c r="D226" i="51" s="1"/>
  <c r="I32" i="49"/>
  <c r="D225" i="51" s="1"/>
  <c r="I31" i="49"/>
  <c r="D224" i="51" s="1"/>
  <c r="I30" i="49"/>
  <c r="D223" i="51" s="1"/>
  <c r="I29" i="49"/>
  <c r="D222" i="51" s="1"/>
  <c r="I28" i="49"/>
  <c r="D221" i="51" s="1"/>
  <c r="I27" i="49"/>
  <c r="D220" i="51" s="1"/>
  <c r="B18" i="41"/>
  <c r="B15" i="41"/>
  <c r="F41" i="52"/>
  <c r="F40" i="52"/>
  <c r="F39" i="52"/>
  <c r="F38" i="52"/>
  <c r="F37" i="52"/>
  <c r="F36" i="52"/>
  <c r="F35" i="52"/>
  <c r="F34" i="52"/>
  <c r="F33" i="52"/>
  <c r="F32" i="52"/>
  <c r="F31" i="52"/>
  <c r="F30" i="52"/>
  <c r="F29" i="52"/>
  <c r="F28" i="52"/>
  <c r="F27" i="52"/>
  <c r="F26" i="52"/>
  <c r="F25" i="52"/>
  <c r="F24" i="52"/>
  <c r="F23" i="52"/>
  <c r="F22" i="52"/>
  <c r="F21" i="52"/>
  <c r="F20" i="52"/>
  <c r="F19" i="52"/>
  <c r="F18" i="52"/>
  <c r="F17" i="52"/>
  <c r="E18" i="55" l="1"/>
  <c r="E19" i="55"/>
  <c r="E20" i="55"/>
  <c r="E21" i="55"/>
  <c r="E22" i="55"/>
  <c r="E23" i="55"/>
  <c r="E24" i="55"/>
  <c r="E25" i="55"/>
  <c r="E26" i="55"/>
  <c r="E27" i="55"/>
  <c r="E28" i="55"/>
  <c r="E29" i="55"/>
  <c r="E17" i="55"/>
  <c r="E42" i="51"/>
  <c r="F42" i="51" s="1"/>
  <c r="E52" i="51"/>
  <c r="F52" i="51" s="1"/>
  <c r="E50" i="51"/>
  <c r="F50" i="51" s="1"/>
  <c r="F18" i="55"/>
  <c r="F19" i="55"/>
  <c r="F27" i="55"/>
  <c r="F17" i="55"/>
  <c r="F20" i="55"/>
  <c r="F21" i="55"/>
  <c r="F29" i="55"/>
  <c r="F22" i="55"/>
  <c r="F23" i="55"/>
  <c r="F28" i="55"/>
  <c r="F24" i="55"/>
  <c r="F26" i="55"/>
  <c r="F25" i="55"/>
  <c r="E49" i="51"/>
  <c r="F49" i="51" s="1"/>
  <c r="E44" i="51"/>
  <c r="F44" i="51" s="1"/>
  <c r="E51" i="51"/>
  <c r="F51" i="51" s="1"/>
  <c r="E48" i="51"/>
  <c r="F48" i="51" s="1"/>
  <c r="E47" i="51"/>
  <c r="F47" i="51" s="1"/>
  <c r="E43" i="51"/>
  <c r="F43" i="51" s="1"/>
  <c r="E46" i="51"/>
  <c r="F46" i="51" s="1"/>
  <c r="E53" i="51"/>
  <c r="F53" i="51" s="1"/>
  <c r="E45" i="51"/>
  <c r="F45" i="51" s="1"/>
  <c r="C21" i="54"/>
  <c r="C14" i="54"/>
  <c r="E15" i="3" s="1"/>
  <c r="F42" i="52"/>
  <c r="C9" i="52" s="1"/>
  <c r="H14" i="3" l="1"/>
  <c r="G14" i="3"/>
  <c r="F14" i="3"/>
  <c r="E14" i="3"/>
  <c r="D14" i="3"/>
  <c r="C14" i="3"/>
  <c r="F30" i="55"/>
  <c r="C9" i="55" s="1"/>
  <c r="C12" i="55" s="1"/>
  <c r="C12" i="3" s="1"/>
  <c r="C12" i="52"/>
  <c r="C15" i="54"/>
  <c r="F15" i="3" s="1"/>
  <c r="C22" i="54"/>
  <c r="D54" i="51"/>
  <c r="F2" i="51"/>
  <c r="A2" i="51"/>
  <c r="A1" i="51"/>
  <c r="C16" i="54" l="1"/>
  <c r="G15" i="3" s="1"/>
  <c r="C23" i="54"/>
  <c r="E36" i="51"/>
  <c r="F36" i="51" s="1"/>
  <c r="E32" i="51"/>
  <c r="F32" i="51" s="1"/>
  <c r="E41" i="51"/>
  <c r="F41" i="51" s="1"/>
  <c r="E37" i="51"/>
  <c r="F37" i="51" s="1"/>
  <c r="E35" i="51"/>
  <c r="F35" i="51" s="1"/>
  <c r="E40" i="51"/>
  <c r="F40" i="51" s="1"/>
  <c r="E33" i="51"/>
  <c r="F33" i="51" s="1"/>
  <c r="E38" i="51"/>
  <c r="F38" i="51" s="1"/>
  <c r="E34" i="51"/>
  <c r="F34" i="51" s="1"/>
  <c r="E39" i="51"/>
  <c r="F39" i="51" s="1"/>
  <c r="E31" i="51"/>
  <c r="F31" i="51" s="1"/>
  <c r="I14" i="49"/>
  <c r="D207" i="51" s="1"/>
  <c r="I15" i="49"/>
  <c r="D208" i="51" s="1"/>
  <c r="I16" i="49"/>
  <c r="D209" i="51" s="1"/>
  <c r="I17" i="49"/>
  <c r="D210" i="51" s="1"/>
  <c r="I18" i="49"/>
  <c r="D211" i="51" s="1"/>
  <c r="I19" i="49"/>
  <c r="D212" i="51" s="1"/>
  <c r="I20" i="49"/>
  <c r="D213" i="51" s="1"/>
  <c r="I21" i="49"/>
  <c r="D214" i="51" s="1"/>
  <c r="I22" i="49"/>
  <c r="D215" i="51" s="1"/>
  <c r="I23" i="49"/>
  <c r="D216" i="51" s="1"/>
  <c r="I24" i="49"/>
  <c r="D217" i="51" s="1"/>
  <c r="I25" i="49"/>
  <c r="D218" i="51" s="1"/>
  <c r="I26" i="49"/>
  <c r="D219" i="51" s="1"/>
  <c r="G2" i="49"/>
  <c r="B12" i="41"/>
  <c r="B9" i="41"/>
  <c r="I13" i="49"/>
  <c r="I12" i="49"/>
  <c r="A2" i="3"/>
  <c r="A2" i="49"/>
  <c r="A2" i="41"/>
  <c r="B7" i="37"/>
  <c r="B8" i="37" s="1"/>
  <c r="B9" i="37" s="1"/>
  <c r="B10" i="37" s="1"/>
  <c r="B11" i="37" s="1"/>
  <c r="B12" i="37" s="1"/>
  <c r="B13" i="37" s="1"/>
  <c r="B14" i="37" s="1"/>
  <c r="A1" i="3"/>
  <c r="A1" i="49"/>
  <c r="A1" i="41"/>
  <c r="D205" i="51" l="1"/>
  <c r="E29" i="51" s="1"/>
  <c r="F29" i="51" s="1"/>
  <c r="D206" i="51"/>
  <c r="E30" i="51" s="1"/>
  <c r="F30" i="51" s="1"/>
  <c r="C17" i="54"/>
  <c r="C24" i="54"/>
  <c r="F54" i="51"/>
  <c r="C25" i="54" l="1"/>
  <c r="H15" i="3"/>
  <c r="C12" i="51"/>
  <c r="C20" i="51"/>
  <c r="C21" i="51" s="1"/>
  <c r="C22" i="51" s="1"/>
  <c r="C23" i="51" s="1"/>
  <c r="C24" i="51" s="1"/>
  <c r="C25" i="51" s="1"/>
  <c r="C13" i="51" l="1"/>
  <c r="C13" i="3"/>
  <c r="C16" i="3" s="1"/>
  <c r="C14" i="51" l="1"/>
  <c r="D13" i="3"/>
  <c r="D16" i="3" s="1"/>
  <c r="C15" i="51" l="1"/>
  <c r="E13" i="3"/>
  <c r="E16" i="3" s="1"/>
  <c r="C16" i="51" l="1"/>
  <c r="F13" i="3"/>
  <c r="F16" i="3" s="1"/>
  <c r="C8" i="3" s="1"/>
  <c r="C17" i="51" l="1"/>
  <c r="H13" i="3" s="1"/>
  <c r="H16" i="3" s="1"/>
  <c r="G13" i="3"/>
  <c r="G16" i="3" s="1"/>
</calcChain>
</file>

<file path=xl/sharedStrings.xml><?xml version="1.0" encoding="utf-8"?>
<sst xmlns="http://schemas.openxmlformats.org/spreadsheetml/2006/main" count="211" uniqueCount="125">
  <si>
    <t>Member Support Services</t>
  </si>
  <si>
    <t>Attachment D - Cost Proposal</t>
  </si>
  <si>
    <t>RFP 23-75072</t>
  </si>
  <si>
    <t>(Responses Due on May 11, 2023)</t>
  </si>
  <si>
    <t>State of Indiana</t>
  </si>
  <si>
    <t>State of Indiana, Member Support Services RFP 23-75072</t>
  </si>
  <si>
    <t>Contents</t>
  </si>
  <si>
    <t>Tab</t>
  </si>
  <si>
    <t>Tab Name &amp; Hyperlink</t>
  </si>
  <si>
    <t>Title</t>
  </si>
  <si>
    <t>Instructions</t>
  </si>
  <si>
    <t>Cost Proposal Summary</t>
  </si>
  <si>
    <t>Staff Hourly Pricing</t>
  </si>
  <si>
    <t>Implementation Costs</t>
  </si>
  <si>
    <t>Ongoing Ops Staffing Costs</t>
  </si>
  <si>
    <t>Systems Costs</t>
  </si>
  <si>
    <t>Other Operations Costs</t>
  </si>
  <si>
    <t>INSTRUCTIONS</t>
  </si>
  <si>
    <t>Please provide your cost proposal by populating the Cost Proposal template (Attachment D). Note that throughout the template, you are only to fill in cells shaded in yellow. Do not fill in cells shaded grey, blue, or white. Blue cells will populate automatically.</t>
  </si>
  <si>
    <t>4. COST PROPOSAL SUMMARY TAB</t>
  </si>
  <si>
    <t>5. STAFF HOURLY PRICING TAB</t>
  </si>
  <si>
    <t>6. STAFFING COSTS</t>
  </si>
  <si>
    <t>7. SYSTEMS COSTS TAB</t>
  </si>
  <si>
    <t>8. OTHER OPERATIONS COSTS TAB</t>
  </si>
  <si>
    <t>9. IMPLEMENTATION COSTS TAB</t>
  </si>
  <si>
    <t>Respondent Name:</t>
  </si>
  <si>
    <t>&lt;Specify&gt;</t>
  </si>
  <si>
    <t>Please Complete Yellow Shaded Regions</t>
  </si>
  <si>
    <t>Instructions:</t>
  </si>
  <si>
    <t>Other than entering your firm’s name at the top of the page, there is no response necessary on this worksheet. The blue cells will populate automatically based on information entered on other worksheets.</t>
  </si>
  <si>
    <t>Total 4-Year Bid Amount</t>
  </si>
  <si>
    <t>Cost Proposal Summary*</t>
  </si>
  <si>
    <t>Task Description</t>
  </si>
  <si>
    <t>Year 1 Cost</t>
  </si>
  <si>
    <t>Year 2 Cost</t>
  </si>
  <si>
    <t>Year 3 Cost</t>
  </si>
  <si>
    <t>Year 4 Cost</t>
  </si>
  <si>
    <t>Year 5 Cost (Optional Extension)</t>
  </si>
  <si>
    <t>Year 6 Cost (Optional Extension)</t>
  </si>
  <si>
    <t>N/A</t>
  </si>
  <si>
    <t>Staffing Costs</t>
  </si>
  <si>
    <t>Total</t>
  </si>
  <si>
    <t xml:space="preserve">Instructions: </t>
  </si>
  <si>
    <t>Please provide qualification and pricing information in the response section below labeled, "Staff HOURLY Pricing," for the two Key Staff positions required in the Scope of Work (Project Manager and Operations Supervisor) as well as any additional staff needed to fulfill the requirements of the Scope of Work. Please provide a position description, minimum work experience required, and any degree or special certification needed for each position. Next, provide the HOURLY Wage Rate Per Position for each position. This is NOT the bill rate for the position; it is the employee’s hourly pay, assuming regular 40-hour work weeks and 2080 total hours worked per year. Do NOT include the cost of benefits or other indirect expenses. Next, please provide the associated Administrative Overhead (%), as a percentage of the HOURLY Wage Rate Per Position. The HOURLY Wage Rate Per Position and Administrative Overhead (%) are combined into a Total HOURLY Cost Per Position which will populate automatically. Note, the Total HOURLY Cost Per Position will feed through to all relevant tasks where a Position specification is required.</t>
  </si>
  <si>
    <t>Staff HOURLY Pricing</t>
  </si>
  <si>
    <t>Position</t>
  </si>
  <si>
    <t>Position Description</t>
  </si>
  <si>
    <t>Minimum Work Experience Required</t>
  </si>
  <si>
    <t>Degree(s) Required</t>
  </si>
  <si>
    <t>Certifications Required</t>
  </si>
  <si>
    <t>HOURLY Wage Rate Per Position</t>
  </si>
  <si>
    <t>Administrative Overhead (%)</t>
  </si>
  <si>
    <t>Total HOURLY Cost Per Position</t>
  </si>
  <si>
    <t>Example - Helpline Representative</t>
  </si>
  <si>
    <t>Provides program-specific information and managed care education to members.</t>
  </si>
  <si>
    <t>Experience working courteously and effectively with individuals across varying backgrounds and languages; experience with data entry.</t>
  </si>
  <si>
    <t>2-Year Associate's Degree</t>
  </si>
  <si>
    <t>None</t>
  </si>
  <si>
    <t>Project Manager (SOW Section 7.1.1)</t>
  </si>
  <si>
    <t xml:space="preserve">Responsible for facilitating communications between FSSA, the State’s contractors and the Contractor’s executive leadership and staff, ensuring all Contractor functions comply  with the contract,  overseeing and providing all necessary training for key staff, etc. </t>
  </si>
  <si>
    <t>Operations Supervisor (SOW Section 7.1.2)</t>
  </si>
  <si>
    <t>Responsible for directing the activities of the Contract's member services, Helpline performance, member education, member materials development, etc.</t>
  </si>
  <si>
    <r>
      <t>Instructions:</t>
    </r>
    <r>
      <rPr>
        <sz val="10"/>
        <rFont val="Arial"/>
        <family val="2"/>
      </rPr>
      <t xml:space="preserve"> </t>
    </r>
  </si>
  <si>
    <t>Under the section labeled "Total One-Time Implementation Costs" there is no response necessary. The cells in this table will populate automatically based on the total cost for implementing Member Support Services for each cost category ("Implementation Staffing," "Systems Implementation," and "Other Implementation"). 
Under the section labeled "Implementation Staff Costs by Task," please detail the positions involved in performing all tasks related to implementation and also provide the Expected Number of Hours required to complete the implementation task for each position. Please do NOT include ongoing or monthly operations tasks on this tab. The Hourly Rate and Total Implementation Price by position will calculate automatically based on the information entered into Tab 5, "Staff Hourly Pricing," and roll up into the total implementation price per task. For proposed implementation tasks that have more than one role performing them, please list each separate role on its own row with the task title repeated, as needed. 
Under the "Proposed Systems Implementation Cost Details" section, please list each individual element of hardware, software, and ancillary costs, including their corresponding details, needed for initial program implementation. The total price times quantity for implementation will calculate automatically and roll up into the Total Proposed Implementation Costs.
Under the "Proposed Other Implementation Cost Details" section, please list each individual material, fee, service, and/or ancillary cost that contributes to "Other Implementation Costs" and has NOT already been listed in the either the Implementation Staffing Costs or Systems Implementation Costs. The total price times quantity for implementation will calculate automatically and roll up into the Total Proposed Implementation Costs.</t>
  </si>
  <si>
    <t>Total One-Time Implementation Costs</t>
  </si>
  <si>
    <t>Implementation Staffing Costs</t>
  </si>
  <si>
    <t>Systems Implementation Costs</t>
  </si>
  <si>
    <t>Other Implementation Costs</t>
  </si>
  <si>
    <t>Total Proposed Implementation Costs</t>
  </si>
  <si>
    <t>Implementation Staffing Costs By Task</t>
  </si>
  <si>
    <t>Task(s)</t>
  </si>
  <si>
    <t>Position Responsible</t>
  </si>
  <si>
    <t>Expected Number of Hours required to Complete Implementation Task</t>
  </si>
  <si>
    <t>HOURLY Rate
(paid by the State)</t>
  </si>
  <si>
    <t>Total Implementation Price per Task</t>
  </si>
  <si>
    <t>Proposed Systems Implementation Costs Details</t>
  </si>
  <si>
    <t>Cost Item (Please list each individual element of hardware, software, and ancillary costs in a separate line)</t>
  </si>
  <si>
    <t>Detailed Description</t>
  </si>
  <si>
    <t>Per Unit Cost</t>
  </si>
  <si>
    <t>Quantity</t>
  </si>
  <si>
    <t>Total Cost</t>
  </si>
  <si>
    <t>Proposed Other Implementation Costs Details</t>
  </si>
  <si>
    <t>Cost Item (Please list each individual material, fee, service, and/or ancillary cost that contributes to "Other" Implementation costs in a separate line)</t>
  </si>
  <si>
    <t>Ongoing Operational Staff Costs</t>
  </si>
  <si>
    <r>
      <t xml:space="preserve">Under the section labeled, "Annual Staffing Cost Assumptions" please provide your Fixed Annual Price Increase percentage - this drives pricing changes for subsequent contract years. Under the section labeled "Recurring Staff Costs by Task," please detail the positions involved in performing all tasks related to executing the Scope of Work and also provide the Expected Number of Hours required MONTHLY to Complete Task for each position. Please see Attachment N - Bidders Library for volume assumptions available for RFP Respondents' cost estimation purposes. Two positions from the "Staff Pricing" tab are already pre-populated, but are not required entries. You may choose to include other positions from a drop-down menu pre-populated from the "Staff Pricing" tab. If you select additional positions from the drop-down menu, make sure to include information regarding the function under the "Task(s)" column. The Hourly Rate and Total Monthly Price by position will calculate automatically and roll up into the Proposed Staffing Cost in Year 1. Note that Years 2 - 6 will populate automatically based on the Proposed Staffing Cost in Year 1. Costs on this tab shall not duplicate costs or efforts covered in the "Fixed Monthly Systems Costs" and "Fixed Monthly Other Operations Costs" tabs. For proposed tasks that have more than one role performing them, please list each separate role on its own row with the task title repeated, as needed. Please note that this tab is intended to capture ongoing and recurring tasks--not one-time implementation tasks or activities. Do NOT include any systems, other operational, and implementation (non-recurring) costs, as those are calculated on Tabs 8, 9, and 6 respectively. </t>
    </r>
    <r>
      <rPr>
        <b/>
        <sz val="10"/>
        <color rgb="FFFF0000"/>
        <rFont val="Arial"/>
        <family val="2"/>
      </rPr>
      <t>No staffing costs related to implementation shall be provided on this tab. Implementation Staffing Costs may be included on Tab 6. "Implementation Costs."</t>
    </r>
    <r>
      <rPr>
        <sz val="10"/>
        <color rgb="FFFF0000"/>
        <rFont val="Arial"/>
        <family val="2"/>
      </rPr>
      <t xml:space="preserve">  </t>
    </r>
  </si>
  <si>
    <t>Annual Staffing Cost Assumptions</t>
  </si>
  <si>
    <t>Fixed Annual Price Increase</t>
  </si>
  <si>
    <t>Annual Staffing Costs Totals</t>
  </si>
  <si>
    <t>Total Proposed Year 1 Cost</t>
  </si>
  <si>
    <t>Fixed Monthly Staffing Costs Per Year</t>
  </si>
  <si>
    <t>Year 1 - Proposed Fixed Monthly Staffing Cost</t>
  </si>
  <si>
    <t>Year 2 - Proposed Fixed Monthly Staffing Cost</t>
  </si>
  <si>
    <t>Year 3 - Proposed Fixed Monthly Staffing Cost</t>
  </si>
  <si>
    <t>Year 4 - Proposed Fixed Monthly Staffing Cost</t>
  </si>
  <si>
    <t>Year 5 - Proposed Fixed Monthly Staffing Cost (Optional Extension)</t>
  </si>
  <si>
    <t>Year 6 - Proposed Fixed Monthly Staffing Cost (Optional Extension)</t>
  </si>
  <si>
    <t>Recurring Staffing Costs By Task</t>
  </si>
  <si>
    <t>Proposed Year 1 Cost</t>
  </si>
  <si>
    <t>Expected Number of Hours required MONTHLY to Complete Task</t>
  </si>
  <si>
    <t>Total Monthly Price</t>
  </si>
  <si>
    <t>Contract Management</t>
  </si>
  <si>
    <t>Project Manager</t>
  </si>
  <si>
    <t>Operations Management</t>
  </si>
  <si>
    <t>Operations Supervisor</t>
  </si>
  <si>
    <t>POSITION</t>
  </si>
  <si>
    <t>Hourly Rate</t>
  </si>
  <si>
    <r>
      <t xml:space="preserve">Under the section labeled "Annual Systems Costs" there is no response necessary. The cell in this table will populate automatically based on the total cost for systems operations. Under the "Proposed Annual Systems Operations Cost Details" section, please list each individual element of hardware, software, and ancillary costs, including their corresponding details. Do NOT include any staffing, other operations, and implementation (non-recurring) costs, as those are calculated on Tabs 7, 9, and 6 respectively.The total price times quantity will calculate automatically and roll up into the Total Proposed Annual Cost. Note that Years 2 - 6 in the Cost Proposal Summary will populate automatically based on the cost information provided here for annual systems costs. "Fixed Monthly Systems Costs Per Year" is automatically calculated based on the annual cost. </t>
    </r>
    <r>
      <rPr>
        <b/>
        <sz val="10"/>
        <color rgb="FFFF0000"/>
        <rFont val="Arial"/>
        <family val="2"/>
      </rPr>
      <t>No systems costs to be included during the six-month implementation (Jan-June 2024) shall be provided on this tab. Systems costs incurred during implementation may be included on Tab 6. "Implementation Costs."</t>
    </r>
  </si>
  <si>
    <t>Annual Systems Costs</t>
  </si>
  <si>
    <t>Total Proposed Annual Cost</t>
  </si>
  <si>
    <t>Fixed Monthly Systems Costs</t>
  </si>
  <si>
    <t>Proposed Fixed Monthly Systems Cost</t>
  </si>
  <si>
    <t>Proposed Annual- Systems Operations Cost Details</t>
  </si>
  <si>
    <r>
      <t>Under the section labeled, "Other Operations Assumptions" please provide your Fixed Annual Other Operations Price Increase percentage - this drives pricing changes for subsequent contract years.</t>
    </r>
    <r>
      <rPr>
        <sz val="10"/>
        <color indexed="10"/>
        <rFont val="Arial"/>
        <family val="2"/>
      </rPr>
      <t xml:space="preserve"> </t>
    </r>
    <r>
      <rPr>
        <sz val="10"/>
        <rFont val="Arial"/>
        <family val="2"/>
      </rPr>
      <t xml:space="preserve">Under the section labeled "Annual Other Operations Costs" there is no response necessary. The cells in this table will populate automatically based on the total cost for the items included in the "Proposed Year 1 Other Operations Cost Details" table. Under the "Proposed Year 1 Other Operations Cost Details" section, please list each individual material, fee, service, and/or ancillary cost that contributes to "Other Operations" and including their corresponding details. Do NOT include any staffing, systems, and implementation (non-recurring) costs, as those are calculated on Tabs 7, 8, and 6 respectively. The total price times quantity for Year 1 will calculate automatically and roll up into the Total Proposed Year 1 Cost. Note that Years 2 - 6 will populate automatically based on the cost information provided for Year 1. "Fixed Monthly Other Operations Costs Per Year" are automatically calculated for each contract year. </t>
    </r>
    <r>
      <rPr>
        <b/>
        <sz val="10"/>
        <color rgb="FFFF0000"/>
        <rFont val="Arial"/>
        <family val="2"/>
      </rPr>
      <t xml:space="preserve">No staffing costs related to implementation shall be provided on this tab. Implementation Staffing Costs may be included on Tab 6. "Implementation Costs."  </t>
    </r>
    <r>
      <rPr>
        <b/>
        <sz val="10"/>
        <rFont val="Arial"/>
        <family val="2"/>
      </rPr>
      <t xml:space="preserve">  </t>
    </r>
  </si>
  <si>
    <t>Other Operations Assumptions</t>
  </si>
  <si>
    <t>Fixed Annual Other Operations Price Increase Percentage</t>
  </si>
  <si>
    <t>Annual Other Operations Costs</t>
  </si>
  <si>
    <t>Fixed Monthly Other Operations Costs Per Year</t>
  </si>
  <si>
    <t>Year 1 - Proposed Fixed Monthly Systems Cost</t>
  </si>
  <si>
    <t>Year 2 - Proposed Fixed Monthly Systems Cost</t>
  </si>
  <si>
    <t>Year 3 - Proposed Fixed Monthly Systems Cost</t>
  </si>
  <si>
    <t>Year 4 - Proposed Fixed Monthly Systems Cost</t>
  </si>
  <si>
    <t>Year 5 - Proposed Fixed Monthly Systems Cost</t>
  </si>
  <si>
    <t>Year 6 - Proposed Fixed Monthly Systems Cost</t>
  </si>
  <si>
    <t>Proposed Year 1 - Other Operations Cost Details</t>
  </si>
  <si>
    <t>Cost Item (Please list each individual material, fee, service, and/or ancillary cost that contributes to "Other Operations" costs in a separate 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</si>
</sst>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quot;$&quot;* #,##0_);_(&quot;$&quot;* \(#,##0\);_(&quot;$&quot;* &quot;-&quot;??_);_(@_)"/>
    <numFmt numFmtId="165" formatCode="0.0%"/>
    <numFmt numFmtId="166" formatCode="[$-409]mmmm\ d\,\ yyyy;@"/>
    <numFmt numFmtId="167" formatCode="#,##0.000_);\(#,##0.000\)"/>
  </numFmts>
  <fonts count="29">
    <font>
      <sz val="10"/>
      <name val="Arial"/>
    </font>
    <font>
      <sz val="10"/>
      <name val="Arial"/>
    </font>
    <font>
      <b/>
      <sz val="10"/>
      <name val="Arial"/>
      <family val="2"/>
    </font>
    <font>
      <u/>
      <sz val="10"/>
      <color indexed="12"/>
      <name val="Arial"/>
      <family val="2"/>
    </font>
    <font>
      <b/>
      <sz val="14"/>
      <name val="Arial"/>
      <family val="2"/>
    </font>
    <font>
      <sz val="10"/>
      <name val="Arial"/>
      <family val="2"/>
    </font>
    <font>
      <sz val="8"/>
      <name val="Arial"/>
      <family val="2"/>
    </font>
    <font>
      <sz val="14"/>
      <name val="Arial"/>
      <family val="2"/>
    </font>
    <font>
      <b/>
      <sz val="12"/>
      <name val="Arial"/>
      <family val="2"/>
    </font>
    <font>
      <b/>
      <sz val="11"/>
      <name val="Arial"/>
      <family val="2"/>
    </font>
    <font>
      <i/>
      <sz val="10"/>
      <name val="Arial"/>
      <family val="2"/>
    </font>
    <font>
      <b/>
      <sz val="10"/>
      <color indexed="8"/>
      <name val="Arial"/>
      <family val="2"/>
    </font>
    <font>
      <sz val="10"/>
      <name val="Arial"/>
      <family val="2"/>
    </font>
    <font>
      <b/>
      <sz val="22"/>
      <name val="Arial"/>
      <family val="2"/>
    </font>
    <font>
      <b/>
      <sz val="20"/>
      <name val="Arial"/>
      <family val="2"/>
    </font>
    <font>
      <sz val="16"/>
      <name val="Arial"/>
      <family val="2"/>
    </font>
    <font>
      <u/>
      <sz val="10"/>
      <color indexed="12"/>
      <name val="Arial"/>
      <family val="2"/>
    </font>
    <font>
      <sz val="10"/>
      <color indexed="10"/>
      <name val="Arial"/>
      <family val="2"/>
    </font>
    <font>
      <b/>
      <u/>
      <sz val="10"/>
      <name val="Arial"/>
      <family val="2"/>
    </font>
    <font>
      <sz val="10"/>
      <name val="Arial"/>
      <family val="2"/>
    </font>
    <font>
      <b/>
      <sz val="16"/>
      <name val="Arial"/>
      <family val="2"/>
    </font>
    <font>
      <i/>
      <sz val="16"/>
      <name val="Arial"/>
      <family val="2"/>
    </font>
    <font>
      <sz val="10"/>
      <color rgb="FFFF0000"/>
      <name val="Arial"/>
      <family val="2"/>
    </font>
    <font>
      <b/>
      <sz val="20"/>
      <color rgb="FFFF0000"/>
      <name val="Arial"/>
      <family val="2"/>
    </font>
    <font>
      <b/>
      <sz val="14"/>
      <color rgb="FFFF0000"/>
      <name val="Arial"/>
      <family val="2"/>
    </font>
    <font>
      <sz val="10"/>
      <color theme="1"/>
      <name val="Arial"/>
      <family val="2"/>
    </font>
    <font>
      <b/>
      <sz val="10"/>
      <color theme="1"/>
      <name val="Arial"/>
      <family val="2"/>
    </font>
    <font>
      <b/>
      <sz val="10"/>
      <color rgb="FFFF0000"/>
      <name val="Arial"/>
      <family val="2"/>
    </font>
    <font>
      <sz val="10"/>
      <color rgb="FF000000"/>
      <name val="Arial"/>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43"/>
        <bgColor indexed="64"/>
      </patternFill>
    </fill>
    <fill>
      <patternFill patternType="solid">
        <fgColor theme="0" tint="-0.249977111117893"/>
        <bgColor indexed="64"/>
      </patternFill>
    </fill>
    <fill>
      <patternFill patternType="solid">
        <fgColor theme="0"/>
        <bgColor indexed="64"/>
      </patternFill>
    </fill>
    <fill>
      <patternFill patternType="solid">
        <fgColor rgb="FFCCFFFF"/>
        <bgColor indexed="64"/>
      </patternFill>
    </fill>
    <fill>
      <patternFill patternType="solid">
        <fgColor rgb="FFFFFF99"/>
        <bgColor indexed="64"/>
      </patternFill>
    </fill>
    <fill>
      <patternFill patternType="solid">
        <fgColor theme="0" tint="-0.14999847407452621"/>
        <bgColor indexed="64"/>
      </patternFill>
    </fill>
    <fill>
      <patternFill patternType="solid">
        <fgColor theme="2"/>
        <bgColor indexed="64"/>
      </patternFill>
    </fill>
  </fills>
  <borders count="17">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4">
    <xf numFmtId="0" fontId="0" fillId="0" borderId="0"/>
    <xf numFmtId="43" fontId="19" fillId="0" borderId="0" applyFont="0" applyFill="0" applyBorder="0" applyAlignment="0" applyProtection="0"/>
    <xf numFmtId="44" fontId="1" fillId="0" borderId="0" applyFont="0" applyFill="0" applyBorder="0" applyAlignment="0" applyProtection="0"/>
    <xf numFmtId="44" fontId="12" fillId="0" borderId="0" applyFont="0" applyFill="0" applyBorder="0" applyAlignment="0" applyProtection="0"/>
    <xf numFmtId="44" fontId="5" fillId="0" borderId="0" applyFont="0" applyFill="0" applyBorder="0" applyAlignment="0" applyProtection="0"/>
    <xf numFmtId="44" fontId="19" fillId="0" borderId="0" applyFont="0" applyFill="0" applyBorder="0" applyAlignment="0" applyProtection="0"/>
    <xf numFmtId="0" fontId="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xf numFmtId="0" fontId="6" fillId="0" borderId="0"/>
    <xf numFmtId="0" fontId="6" fillId="0" borderId="0"/>
    <xf numFmtId="9" fontId="1" fillId="0" borderId="0" applyFont="0" applyFill="0" applyBorder="0" applyAlignment="0" applyProtection="0"/>
    <xf numFmtId="9" fontId="12" fillId="0" borderId="0" applyFont="0" applyFill="0" applyBorder="0" applyAlignment="0" applyProtection="0"/>
    <xf numFmtId="9" fontId="5" fillId="0" borderId="0" applyFont="0" applyFill="0" applyBorder="0" applyAlignment="0" applyProtection="0"/>
  </cellStyleXfs>
  <cellXfs count="193">
    <xf numFmtId="0" fontId="0" fillId="0" borderId="0" xfId="0"/>
    <xf numFmtId="0" fontId="5" fillId="2" borderId="0" xfId="9" applyFont="1" applyFill="1"/>
    <xf numFmtId="0" fontId="5" fillId="2" borderId="0" xfId="0" applyFont="1" applyFill="1"/>
    <xf numFmtId="0" fontId="8" fillId="2" borderId="0" xfId="0" applyFont="1" applyFill="1" applyAlignment="1">
      <alignment horizontal="left"/>
    </xf>
    <xf numFmtId="0" fontId="9" fillId="2" borderId="0" xfId="0" applyFont="1" applyFill="1" applyAlignment="1">
      <alignment horizontal="left"/>
    </xf>
    <xf numFmtId="0" fontId="2" fillId="2" borderId="0" xfId="0" applyFont="1" applyFill="1"/>
    <xf numFmtId="0" fontId="5" fillId="2" borderId="1" xfId="9" applyFont="1" applyFill="1" applyBorder="1"/>
    <xf numFmtId="0" fontId="11" fillId="2" borderId="0" xfId="0" applyFont="1" applyFill="1" applyAlignment="1">
      <alignment horizontal="left" vertical="center"/>
    </xf>
    <xf numFmtId="0" fontId="2" fillId="3" borderId="2" xfId="9" applyFont="1" applyFill="1" applyBorder="1" applyAlignment="1">
      <alignment horizontal="center" vertical="center"/>
    </xf>
    <xf numFmtId="0" fontId="5" fillId="2" borderId="0" xfId="8" applyFill="1"/>
    <xf numFmtId="0" fontId="5" fillId="0" borderId="0" xfId="8"/>
    <xf numFmtId="0" fontId="9" fillId="2" borderId="0" xfId="8" applyFont="1" applyFill="1" applyAlignment="1">
      <alignment horizontal="left"/>
    </xf>
    <xf numFmtId="0" fontId="2" fillId="2" borderId="0" xfId="8" applyFont="1" applyFill="1"/>
    <xf numFmtId="0" fontId="7" fillId="0" borderId="0" xfId="8" applyFont="1" applyAlignment="1">
      <alignment horizontal="center"/>
    </xf>
    <xf numFmtId="0" fontId="2" fillId="0" borderId="0" xfId="8" applyFont="1" applyAlignment="1">
      <alignment horizontal="center" vertical="center"/>
    </xf>
    <xf numFmtId="0" fontId="9" fillId="2" borderId="0" xfId="8" applyFont="1" applyFill="1" applyAlignment="1">
      <alignment vertical="top" wrapText="1"/>
    </xf>
    <xf numFmtId="0" fontId="2" fillId="2" borderId="0" xfId="9" applyFont="1" applyFill="1"/>
    <xf numFmtId="0" fontId="2" fillId="3" borderId="2" xfId="8" applyFont="1" applyFill="1" applyBorder="1" applyAlignment="1">
      <alignment horizontal="center" vertical="center" wrapText="1"/>
    </xf>
    <xf numFmtId="44" fontId="5" fillId="4" borderId="2" xfId="4" applyFont="1" applyFill="1" applyBorder="1" applyProtection="1"/>
    <xf numFmtId="44" fontId="5" fillId="4" borderId="2" xfId="4" applyFont="1" applyFill="1" applyBorder="1" applyAlignment="1" applyProtection="1"/>
    <xf numFmtId="44" fontId="5" fillId="4" borderId="3" xfId="4" applyFont="1" applyFill="1" applyBorder="1" applyAlignment="1" applyProtection="1"/>
    <xf numFmtId="44" fontId="5" fillId="0" borderId="0" xfId="4" applyFont="1" applyFill="1" applyBorder="1" applyAlignment="1" applyProtection="1"/>
    <xf numFmtId="49" fontId="5" fillId="0" borderId="0" xfId="8" applyNumberFormat="1"/>
    <xf numFmtId="44" fontId="5" fillId="0" borderId="0" xfId="8" applyNumberFormat="1"/>
    <xf numFmtId="0" fontId="5" fillId="2" borderId="0" xfId="10" applyFont="1" applyFill="1"/>
    <xf numFmtId="0" fontId="5" fillId="0" borderId="2" xfId="4" applyNumberFormat="1" applyFont="1" applyFill="1" applyBorder="1" applyAlignment="1" applyProtection="1">
      <alignment horizontal="left" vertical="center"/>
    </xf>
    <xf numFmtId="0" fontId="2" fillId="2" borderId="0" xfId="8" applyFont="1" applyFill="1" applyAlignment="1">
      <alignment vertical="top" wrapText="1"/>
    </xf>
    <xf numFmtId="0" fontId="2" fillId="2" borderId="0" xfId="0" applyFont="1" applyFill="1" applyAlignment="1">
      <alignment vertical="top"/>
    </xf>
    <xf numFmtId="0" fontId="2" fillId="2" borderId="0" xfId="0" applyFont="1" applyFill="1" applyAlignment="1">
      <alignment horizontal="right" vertical="center"/>
    </xf>
    <xf numFmtId="0" fontId="9" fillId="2" borderId="0" xfId="0" applyFont="1" applyFill="1"/>
    <xf numFmtId="39" fontId="5" fillId="5" borderId="2" xfId="8" applyNumberFormat="1" applyFill="1" applyBorder="1" applyAlignment="1" applyProtection="1">
      <alignment horizontal="center"/>
      <protection locked="0"/>
    </xf>
    <xf numFmtId="39" fontId="5" fillId="5" borderId="2" xfId="8" applyNumberFormat="1" applyFill="1" applyBorder="1" applyAlignment="1" applyProtection="1">
      <alignment horizontal="left" vertical="top" wrapText="1"/>
      <protection locked="0"/>
    </xf>
    <xf numFmtId="167" fontId="5" fillId="5" borderId="2" xfId="8" applyNumberFormat="1" applyFill="1" applyBorder="1" applyAlignment="1" applyProtection="1">
      <alignment horizontal="left" vertical="center"/>
      <protection locked="0"/>
    </xf>
    <xf numFmtId="0" fontId="2" fillId="6" borderId="2" xfId="9" applyFont="1" applyFill="1" applyBorder="1" applyAlignment="1">
      <alignment horizontal="center" vertical="center"/>
    </xf>
    <xf numFmtId="44" fontId="5" fillId="4" borderId="2" xfId="0" applyNumberFormat="1" applyFont="1" applyFill="1" applyBorder="1" applyAlignment="1">
      <alignment horizontal="center"/>
    </xf>
    <xf numFmtId="44" fontId="5" fillId="4" borderId="4" xfId="0" applyNumberFormat="1" applyFont="1" applyFill="1" applyBorder="1" applyAlignment="1">
      <alignment horizontal="center"/>
    </xf>
    <xf numFmtId="0" fontId="22" fillId="2" borderId="0" xfId="9" applyFont="1" applyFill="1"/>
    <xf numFmtId="0" fontId="2" fillId="6" borderId="4" xfId="9" applyFont="1" applyFill="1" applyBorder="1" applyAlignment="1">
      <alignment horizontal="center" vertical="center"/>
    </xf>
    <xf numFmtId="0" fontId="2" fillId="3" borderId="4" xfId="0" applyFont="1" applyFill="1" applyBorder="1" applyAlignment="1">
      <alignment horizontal="center" vertical="center" wrapText="1"/>
    </xf>
    <xf numFmtId="0" fontId="2" fillId="6" borderId="2" xfId="9" applyFont="1" applyFill="1" applyBorder="1" applyAlignment="1">
      <alignment horizontal="center" vertical="center" wrapText="1"/>
    </xf>
    <xf numFmtId="0" fontId="2" fillId="2" borderId="2" xfId="0" applyFont="1" applyFill="1" applyBorder="1" applyAlignment="1">
      <alignment horizontal="left" vertical="top" wrapText="1"/>
    </xf>
    <xf numFmtId="0" fontId="2" fillId="2" borderId="0" xfId="9" applyFont="1" applyFill="1" applyAlignment="1">
      <alignment horizontal="right"/>
    </xf>
    <xf numFmtId="44" fontId="5" fillId="0" borderId="0" xfId="0" applyNumberFormat="1" applyFont="1" applyAlignment="1">
      <alignment horizontal="center"/>
    </xf>
    <xf numFmtId="0" fontId="5" fillId="7" borderId="0" xfId="9" applyFont="1" applyFill="1"/>
    <xf numFmtId="44" fontId="5" fillId="8" borderId="2" xfId="2" applyFont="1" applyFill="1" applyBorder="1" applyAlignment="1" applyProtection="1">
      <alignment horizontal="center"/>
    </xf>
    <xf numFmtId="0" fontId="2" fillId="2" borderId="2" xfId="9" applyFont="1" applyFill="1" applyBorder="1" applyAlignment="1">
      <alignment horizontal="right" indent="2"/>
    </xf>
    <xf numFmtId="164" fontId="0" fillId="2" borderId="0" xfId="0" applyNumberFormat="1" applyFill="1"/>
    <xf numFmtId="0" fontId="0" fillId="2" borderId="0" xfId="0" applyFill="1"/>
    <xf numFmtId="164" fontId="13" fillId="2" borderId="0" xfId="0" applyNumberFormat="1" applyFont="1" applyFill="1" applyAlignment="1">
      <alignment horizontal="center"/>
    </xf>
    <xf numFmtId="164" fontId="14" fillId="2" borderId="0" xfId="0" applyNumberFormat="1" applyFont="1" applyFill="1"/>
    <xf numFmtId="164" fontId="14" fillId="2" borderId="0" xfId="0" applyNumberFormat="1" applyFont="1" applyFill="1" applyAlignment="1">
      <alignment horizontal="center"/>
    </xf>
    <xf numFmtId="164" fontId="23" fillId="2" borderId="0" xfId="0" applyNumberFormat="1" applyFont="1" applyFill="1" applyAlignment="1">
      <alignment horizontal="center"/>
    </xf>
    <xf numFmtId="164" fontId="24" fillId="0" borderId="0" xfId="0" applyNumberFormat="1" applyFont="1" applyAlignment="1">
      <alignment horizontal="center"/>
    </xf>
    <xf numFmtId="164" fontId="15" fillId="2" borderId="0" xfId="0" applyNumberFormat="1" applyFont="1" applyFill="1" applyAlignment="1">
      <alignment horizontal="center"/>
    </xf>
    <xf numFmtId="166" fontId="22" fillId="0" borderId="0" xfId="0" applyNumberFormat="1" applyFont="1" applyAlignment="1">
      <alignment horizontal="center"/>
    </xf>
    <xf numFmtId="39" fontId="5" fillId="0" borderId="2" xfId="8" applyNumberFormat="1" applyBorder="1"/>
    <xf numFmtId="49" fontId="5" fillId="2" borderId="0" xfId="0" applyNumberFormat="1" applyFont="1" applyFill="1"/>
    <xf numFmtId="0" fontId="5" fillId="0" borderId="0" xfId="0" applyFont="1"/>
    <xf numFmtId="0" fontId="5" fillId="2" borderId="0" xfId="0" applyFont="1" applyFill="1" applyAlignment="1">
      <alignment horizontal="center" wrapText="1"/>
    </xf>
    <xf numFmtId="0" fontId="0" fillId="7" borderId="0" xfId="0" applyFill="1"/>
    <xf numFmtId="0" fontId="4" fillId="2" borderId="0" xfId="0" applyFont="1" applyFill="1"/>
    <xf numFmtId="0" fontId="2" fillId="2" borderId="0" xfId="8" applyFont="1" applyFill="1" applyAlignment="1">
      <alignment horizontal="right" vertical="center" wrapText="1"/>
    </xf>
    <xf numFmtId="0" fontId="9" fillId="0" borderId="0" xfId="8" applyFont="1" applyAlignment="1">
      <alignment horizontal="left"/>
    </xf>
    <xf numFmtId="0" fontId="2" fillId="2" borderId="0" xfId="8" quotePrefix="1" applyFont="1" applyFill="1" applyAlignment="1">
      <alignment horizontal="left"/>
    </xf>
    <xf numFmtId="0" fontId="2" fillId="2" borderId="0" xfId="10" applyFont="1" applyFill="1"/>
    <xf numFmtId="0" fontId="2" fillId="3" borderId="2" xfId="10" applyFont="1" applyFill="1" applyBorder="1" applyAlignment="1">
      <alignment horizontal="center" vertical="center"/>
    </xf>
    <xf numFmtId="0" fontId="2" fillId="3" borderId="2" xfId="10" applyFont="1" applyFill="1" applyBorder="1" applyAlignment="1">
      <alignment horizontal="center" vertical="center" wrapText="1"/>
    </xf>
    <xf numFmtId="44" fontId="5" fillId="4" borderId="2" xfId="4" applyFont="1" applyFill="1" applyBorder="1" applyAlignment="1" applyProtection="1">
      <alignment vertical="center"/>
    </xf>
    <xf numFmtId="0" fontId="22" fillId="2" borderId="0" xfId="8" applyFont="1" applyFill="1"/>
    <xf numFmtId="0" fontId="4" fillId="2" borderId="0" xfId="8" applyFont="1" applyFill="1"/>
    <xf numFmtId="0" fontId="5" fillId="2" borderId="0" xfId="8" applyFill="1" applyAlignment="1">
      <alignment horizontal="center" wrapText="1"/>
    </xf>
    <xf numFmtId="0" fontId="4" fillId="2" borderId="0" xfId="8" applyFont="1" applyFill="1" applyAlignment="1">
      <alignment horizontal="left" vertical="top" wrapText="1"/>
    </xf>
    <xf numFmtId="0" fontId="18" fillId="2" borderId="5" xfId="0" applyFont="1" applyFill="1" applyBorder="1"/>
    <xf numFmtId="0" fontId="0" fillId="2" borderId="6" xfId="0" applyFill="1" applyBorder="1"/>
    <xf numFmtId="0" fontId="0" fillId="2" borderId="7" xfId="0" applyFill="1" applyBorder="1"/>
    <xf numFmtId="0" fontId="0" fillId="2" borderId="9" xfId="0" applyFill="1" applyBorder="1"/>
    <xf numFmtId="0" fontId="0" fillId="2" borderId="8" xfId="0" applyFill="1" applyBorder="1"/>
    <xf numFmtId="0" fontId="2" fillId="2" borderId="9" xfId="0" applyFont="1" applyFill="1" applyBorder="1"/>
    <xf numFmtId="164" fontId="2" fillId="3" borderId="2" xfId="0" applyNumberFormat="1" applyFont="1" applyFill="1" applyBorder="1" applyAlignment="1">
      <alignment horizontal="center"/>
    </xf>
    <xf numFmtId="164" fontId="2" fillId="3" borderId="2" xfId="0" applyNumberFormat="1" applyFont="1" applyFill="1" applyBorder="1"/>
    <xf numFmtId="0" fontId="0" fillId="0" borderId="2" xfId="0" applyBorder="1" applyAlignment="1">
      <alignment horizontal="center"/>
    </xf>
    <xf numFmtId="164" fontId="3" fillId="0" borderId="2" xfId="6" applyNumberFormat="1" applyBorder="1" applyAlignment="1" applyProtection="1"/>
    <xf numFmtId="164" fontId="3" fillId="0" borderId="2" xfId="6" quotePrefix="1" applyNumberFormat="1" applyBorder="1" applyAlignment="1" applyProtection="1"/>
    <xf numFmtId="49" fontId="5" fillId="5" borderId="2" xfId="10" applyNumberFormat="1" applyFont="1" applyFill="1" applyBorder="1" applyAlignment="1" applyProtection="1">
      <alignment horizontal="left" vertical="top" wrapText="1"/>
      <protection locked="0"/>
    </xf>
    <xf numFmtId="49" fontId="10" fillId="5" borderId="2" xfId="10" applyNumberFormat="1" applyFont="1" applyFill="1" applyBorder="1" applyAlignment="1" applyProtection="1">
      <alignment vertical="center" wrapText="1"/>
      <protection locked="0"/>
    </xf>
    <xf numFmtId="165" fontId="22" fillId="9" borderId="2" xfId="11" applyNumberFormat="1" applyFont="1" applyFill="1" applyBorder="1" applyAlignment="1" applyProtection="1">
      <alignment wrapText="1"/>
      <protection locked="0"/>
    </xf>
    <xf numFmtId="44" fontId="22" fillId="0" borderId="0" xfId="4" applyFont="1" applyBorder="1" applyAlignment="1" applyProtection="1">
      <alignment wrapText="1"/>
    </xf>
    <xf numFmtId="0" fontId="10" fillId="3" borderId="2" xfId="10" applyFont="1" applyFill="1" applyBorder="1" applyAlignment="1">
      <alignment horizontal="left" vertical="top" wrapText="1"/>
    </xf>
    <xf numFmtId="44" fontId="10" fillId="3" borderId="2" xfId="8" applyNumberFormat="1" applyFont="1" applyFill="1" applyBorder="1" applyAlignment="1">
      <alignment horizontal="center" vertical="center" wrapText="1"/>
    </xf>
    <xf numFmtId="10" fontId="10" fillId="3" borderId="2" xfId="8" applyNumberFormat="1" applyFont="1" applyFill="1" applyBorder="1" applyAlignment="1">
      <alignment vertical="center" wrapText="1"/>
    </xf>
    <xf numFmtId="44" fontId="10" fillId="3" borderId="2" xfId="4" applyFont="1" applyFill="1" applyBorder="1" applyAlignment="1" applyProtection="1">
      <alignment vertical="center"/>
    </xf>
    <xf numFmtId="49" fontId="10" fillId="3" borderId="2" xfId="10" applyNumberFormat="1" applyFont="1" applyFill="1" applyBorder="1" applyAlignment="1">
      <alignment horizontal="left" vertical="top" wrapText="1"/>
    </xf>
    <xf numFmtId="0" fontId="2" fillId="2" borderId="0" xfId="8" applyFont="1" applyFill="1" applyAlignment="1">
      <alignment horizontal="left"/>
    </xf>
    <xf numFmtId="44" fontId="5" fillId="0" borderId="2" xfId="4" applyFont="1" applyBorder="1" applyAlignment="1" applyProtection="1">
      <alignment wrapText="1"/>
    </xf>
    <xf numFmtId="44" fontId="5" fillId="0" borderId="2" xfId="4" applyFont="1" applyBorder="1" applyAlignment="1" applyProtection="1">
      <alignment horizontal="left" vertical="center" wrapText="1"/>
    </xf>
    <xf numFmtId="0" fontId="2" fillId="3" borderId="2" xfId="9" applyFont="1" applyFill="1" applyBorder="1" applyAlignment="1">
      <alignment horizontal="center" vertical="center" wrapText="1"/>
    </xf>
    <xf numFmtId="44" fontId="5" fillId="4" borderId="1" xfId="0" applyNumberFormat="1" applyFont="1" applyFill="1" applyBorder="1" applyAlignment="1">
      <alignment horizontal="center"/>
    </xf>
    <xf numFmtId="44" fontId="5" fillId="4" borderId="3" xfId="0" applyNumberFormat="1" applyFont="1" applyFill="1" applyBorder="1" applyAlignment="1">
      <alignment horizontal="center"/>
    </xf>
    <xf numFmtId="44" fontId="5" fillId="4" borderId="10" xfId="0" applyNumberFormat="1" applyFont="1" applyFill="1" applyBorder="1" applyAlignment="1">
      <alignment horizontal="center"/>
    </xf>
    <xf numFmtId="44" fontId="5" fillId="4" borderId="11" xfId="0" applyNumberFormat="1" applyFont="1" applyFill="1" applyBorder="1" applyAlignment="1">
      <alignment horizontal="center"/>
    </xf>
    <xf numFmtId="0" fontId="5" fillId="0" borderId="4" xfId="0" applyFont="1" applyBorder="1"/>
    <xf numFmtId="39" fontId="5" fillId="8" borderId="3" xfId="4" applyNumberFormat="1" applyFont="1" applyFill="1" applyBorder="1" applyAlignment="1" applyProtection="1">
      <alignment horizontal="center"/>
    </xf>
    <xf numFmtId="39" fontId="5" fillId="5" borderId="11" xfId="8" applyNumberFormat="1" applyFill="1" applyBorder="1" applyAlignment="1" applyProtection="1">
      <alignment horizontal="left" vertical="top" wrapText="1"/>
      <protection locked="0"/>
    </xf>
    <xf numFmtId="167" fontId="5" fillId="5" borderId="11" xfId="8" applyNumberFormat="1" applyFill="1" applyBorder="1" applyAlignment="1" applyProtection="1">
      <alignment horizontal="left" vertical="center"/>
      <protection locked="0"/>
    </xf>
    <xf numFmtId="39" fontId="5" fillId="5" borderId="11" xfId="8" applyNumberFormat="1" applyFill="1" applyBorder="1" applyAlignment="1" applyProtection="1">
      <alignment horizontal="center"/>
      <protection locked="0"/>
    </xf>
    <xf numFmtId="0" fontId="5" fillId="2" borderId="1" xfId="0" quotePrefix="1" applyFont="1" applyFill="1" applyBorder="1" applyAlignment="1">
      <alignment horizontal="left" vertical="top" wrapText="1"/>
    </xf>
    <xf numFmtId="0" fontId="5" fillId="2" borderId="12" xfId="0" applyFont="1" applyFill="1" applyBorder="1" applyAlignment="1">
      <alignment horizontal="left" vertical="top" wrapText="1"/>
    </xf>
    <xf numFmtId="0" fontId="5" fillId="2" borderId="13" xfId="0" applyFont="1" applyFill="1" applyBorder="1" applyAlignment="1">
      <alignment horizontal="left" vertical="top" wrapText="1"/>
    </xf>
    <xf numFmtId="0" fontId="22" fillId="2" borderId="0" xfId="8" applyFont="1" applyFill="1" applyAlignment="1">
      <alignment vertical="top" wrapText="1"/>
    </xf>
    <xf numFmtId="0" fontId="2" fillId="10" borderId="2" xfId="8" applyFont="1" applyFill="1" applyBorder="1"/>
    <xf numFmtId="44" fontId="5" fillId="0" borderId="2" xfId="8" applyNumberFormat="1" applyBorder="1"/>
    <xf numFmtId="164" fontId="5" fillId="2" borderId="0" xfId="0" applyNumberFormat="1" applyFont="1" applyFill="1"/>
    <xf numFmtId="164" fontId="20" fillId="0" borderId="0" xfId="0" applyNumberFormat="1" applyFont="1" applyAlignment="1">
      <alignment horizontal="center"/>
    </xf>
    <xf numFmtId="166" fontId="15" fillId="7" borderId="0" xfId="0" applyNumberFormat="1" applyFont="1" applyFill="1" applyAlignment="1">
      <alignment horizontal="center" wrapText="1"/>
    </xf>
    <xf numFmtId="166" fontId="21" fillId="7" borderId="0" xfId="0" applyNumberFormat="1" applyFont="1" applyFill="1" applyAlignment="1">
      <alignment horizontal="center" wrapText="1"/>
    </xf>
    <xf numFmtId="0" fontId="2" fillId="2" borderId="0" xfId="0" applyFont="1" applyFill="1" applyAlignment="1">
      <alignment horizontal="left"/>
    </xf>
    <xf numFmtId="0" fontId="10" fillId="3" borderId="2" xfId="10" applyFont="1" applyFill="1" applyBorder="1" applyAlignment="1">
      <alignment horizontal="left" vertical="center" wrapText="1"/>
    </xf>
    <xf numFmtId="0" fontId="5" fillId="0" borderId="2" xfId="4" applyNumberFormat="1" applyFont="1" applyFill="1" applyBorder="1" applyAlignment="1" applyProtection="1">
      <alignment horizontal="left" vertical="center" wrapText="1"/>
    </xf>
    <xf numFmtId="49" fontId="5" fillId="0" borderId="2" xfId="10" applyNumberFormat="1" applyFont="1" applyBorder="1" applyAlignment="1" applyProtection="1">
      <alignment horizontal="left" vertical="top" wrapText="1"/>
      <protection locked="0"/>
    </xf>
    <xf numFmtId="0" fontId="5" fillId="7" borderId="0" xfId="8" applyFill="1"/>
    <xf numFmtId="44" fontId="25" fillId="0" borderId="2" xfId="4" applyFont="1" applyBorder="1" applyAlignment="1" applyProtection="1">
      <alignment wrapText="1"/>
    </xf>
    <xf numFmtId="165" fontId="5" fillId="9" borderId="2" xfId="11" applyNumberFormat="1" applyFont="1" applyFill="1" applyBorder="1" applyAlignment="1" applyProtection="1">
      <alignment wrapText="1"/>
      <protection locked="0"/>
    </xf>
    <xf numFmtId="44" fontId="25" fillId="7" borderId="0" xfId="4" applyFont="1" applyFill="1" applyBorder="1" applyAlignment="1" applyProtection="1">
      <alignment wrapText="1"/>
    </xf>
    <xf numFmtId="10" fontId="25" fillId="7" borderId="0" xfId="11" applyNumberFormat="1" applyFont="1" applyFill="1" applyBorder="1" applyAlignment="1" applyProtection="1">
      <alignment wrapText="1"/>
    </xf>
    <xf numFmtId="0" fontId="2" fillId="0" borderId="0" xfId="8" applyFont="1"/>
    <xf numFmtId="44" fontId="5" fillId="2" borderId="0" xfId="9" applyNumberFormat="1" applyFont="1" applyFill="1"/>
    <xf numFmtId="44" fontId="5" fillId="7" borderId="0" xfId="4" applyFont="1" applyFill="1" applyBorder="1" applyProtection="1"/>
    <xf numFmtId="44" fontId="5" fillId="8" borderId="2" xfId="2" applyFont="1" applyFill="1" applyBorder="1" applyProtection="1"/>
    <xf numFmtId="0" fontId="11" fillId="6" borderId="2" xfId="8" applyFont="1" applyFill="1" applyBorder="1" applyAlignment="1">
      <alignment horizontal="center" vertical="center" wrapText="1"/>
    </xf>
    <xf numFmtId="0" fontId="2" fillId="6" borderId="2" xfId="8" applyFont="1" applyFill="1" applyBorder="1" applyAlignment="1">
      <alignment horizontal="center" vertical="center" wrapText="1"/>
    </xf>
    <xf numFmtId="0" fontId="0" fillId="9" borderId="2" xfId="0" applyFill="1" applyBorder="1" applyProtection="1">
      <protection locked="0"/>
    </xf>
    <xf numFmtId="44" fontId="5" fillId="9" borderId="2" xfId="2" applyFont="1" applyFill="1" applyBorder="1" applyProtection="1">
      <protection locked="0"/>
    </xf>
    <xf numFmtId="0" fontId="5" fillId="9" borderId="2" xfId="8" applyFill="1" applyBorder="1" applyProtection="1">
      <protection locked="0"/>
    </xf>
    <xf numFmtId="0" fontId="22" fillId="0" borderId="0" xfId="8" applyFont="1"/>
    <xf numFmtId="49" fontId="25" fillId="0" borderId="2" xfId="4" applyNumberFormat="1" applyFont="1" applyBorder="1" applyAlignment="1" applyProtection="1">
      <alignment horizontal="left" wrapText="1"/>
    </xf>
    <xf numFmtId="39" fontId="5" fillId="5" borderId="16" xfId="8" applyNumberFormat="1" applyFill="1" applyBorder="1" applyAlignment="1" applyProtection="1">
      <alignment horizontal="left" vertical="top" wrapText="1"/>
      <protection locked="0"/>
    </xf>
    <xf numFmtId="167" fontId="5" fillId="5" borderId="16" xfId="8" applyNumberFormat="1" applyFill="1" applyBorder="1" applyAlignment="1" applyProtection="1">
      <alignment horizontal="left" vertical="center"/>
      <protection locked="0"/>
    </xf>
    <xf numFmtId="39" fontId="5" fillId="5" borderId="16" xfId="8" applyNumberFormat="1" applyFill="1" applyBorder="1" applyAlignment="1" applyProtection="1">
      <alignment horizontal="center"/>
      <protection locked="0"/>
    </xf>
    <xf numFmtId="49" fontId="5" fillId="0" borderId="2" xfId="4" applyNumberFormat="1" applyFont="1" applyFill="1" applyBorder="1" applyAlignment="1" applyProtection="1">
      <alignment horizontal="left" vertical="center"/>
    </xf>
    <xf numFmtId="44" fontId="25" fillId="0" borderId="0" xfId="4" applyFont="1" applyBorder="1" applyAlignment="1" applyProtection="1">
      <alignment wrapText="1"/>
    </xf>
    <xf numFmtId="49" fontId="5" fillId="2" borderId="2" xfId="9" applyNumberFormat="1" applyFont="1" applyFill="1" applyBorder="1"/>
    <xf numFmtId="49" fontId="26" fillId="0" borderId="0" xfId="4" applyNumberFormat="1" applyFont="1" applyBorder="1" applyAlignment="1" applyProtection="1">
      <alignment wrapText="1"/>
    </xf>
    <xf numFmtId="0" fontId="2" fillId="3" borderId="3" xfId="8" applyFont="1" applyFill="1" applyBorder="1" applyAlignment="1">
      <alignment horizontal="center" vertical="center" wrapText="1"/>
    </xf>
    <xf numFmtId="0" fontId="2" fillId="3" borderId="3" xfId="9" applyFont="1" applyFill="1" applyBorder="1" applyAlignment="1">
      <alignment horizontal="center" vertical="center" wrapText="1"/>
    </xf>
    <xf numFmtId="0" fontId="5" fillId="9" borderId="11" xfId="8" applyFill="1" applyBorder="1" applyProtection="1">
      <protection locked="0"/>
    </xf>
    <xf numFmtId="44" fontId="5" fillId="9" borderId="11" xfId="2" applyFont="1" applyFill="1" applyBorder="1" applyProtection="1">
      <protection locked="0"/>
    </xf>
    <xf numFmtId="0" fontId="2" fillId="6" borderId="3" xfId="8" applyFont="1" applyFill="1" applyBorder="1"/>
    <xf numFmtId="44" fontId="5" fillId="4" borderId="3" xfId="4" applyFont="1" applyFill="1" applyBorder="1" applyProtection="1"/>
    <xf numFmtId="49" fontId="5" fillId="0" borderId="11" xfId="0" applyNumberFormat="1" applyFont="1" applyBorder="1"/>
    <xf numFmtId="44" fontId="5" fillId="4" borderId="11" xfId="4" applyFont="1" applyFill="1" applyBorder="1" applyProtection="1"/>
    <xf numFmtId="44" fontId="5" fillId="11" borderId="4" xfId="0" applyNumberFormat="1" applyFont="1" applyFill="1" applyBorder="1" applyAlignment="1">
      <alignment horizontal="center"/>
    </xf>
    <xf numFmtId="44" fontId="5" fillId="11" borderId="2" xfId="0" applyNumberFormat="1" applyFont="1" applyFill="1" applyBorder="1" applyAlignment="1">
      <alignment horizontal="center"/>
    </xf>
    <xf numFmtId="49" fontId="5" fillId="5" borderId="2" xfId="4" applyNumberFormat="1" applyFont="1" applyFill="1" applyBorder="1" applyAlignment="1" applyProtection="1">
      <alignment vertical="center"/>
      <protection locked="0"/>
    </xf>
    <xf numFmtId="44" fontId="5" fillId="5" borderId="2" xfId="2" applyFont="1" applyFill="1" applyBorder="1" applyAlignment="1" applyProtection="1">
      <alignment vertical="center"/>
      <protection locked="0"/>
    </xf>
    <xf numFmtId="9" fontId="5" fillId="5" borderId="2" xfId="11" applyFont="1" applyFill="1" applyBorder="1" applyAlignment="1" applyProtection="1">
      <alignment vertical="center"/>
      <protection locked="0"/>
    </xf>
    <xf numFmtId="0" fontId="5" fillId="2" borderId="9" xfId="0" quotePrefix="1" applyFont="1" applyFill="1" applyBorder="1" applyAlignment="1">
      <alignment horizontal="left" vertical="top" wrapText="1"/>
    </xf>
    <xf numFmtId="0" fontId="5" fillId="2" borderId="0" xfId="0" applyFont="1" applyFill="1" applyAlignment="1">
      <alignment horizontal="left" vertical="top" wrapText="1"/>
    </xf>
    <xf numFmtId="0" fontId="5" fillId="2" borderId="8" xfId="0" applyFont="1" applyFill="1" applyBorder="1" applyAlignment="1">
      <alignment horizontal="left" vertical="top" wrapText="1"/>
    </xf>
    <xf numFmtId="0" fontId="5" fillId="2" borderId="9" xfId="0" quotePrefix="1" applyFont="1" applyFill="1" applyBorder="1" applyAlignment="1">
      <alignment horizontal="left" vertical="top" wrapText="1"/>
    </xf>
    <xf numFmtId="0" fontId="5" fillId="2" borderId="0" xfId="0" applyFont="1" applyFill="1" applyAlignment="1">
      <alignment horizontal="left" vertical="top" wrapText="1"/>
    </xf>
    <xf numFmtId="0" fontId="5" fillId="2" borderId="8" xfId="0" applyFont="1" applyFill="1" applyBorder="1" applyAlignment="1">
      <alignment horizontal="left" vertical="top" wrapText="1"/>
    </xf>
    <xf numFmtId="0" fontId="28" fillId="2" borderId="9" xfId="0" applyFont="1" applyFill="1" applyBorder="1" applyAlignment="1">
      <alignment horizontal="left" vertical="top" wrapText="1"/>
    </xf>
    <xf numFmtId="0" fontId="5" fillId="2" borderId="9" xfId="0" applyFont="1" applyFill="1" applyBorder="1" applyAlignment="1">
      <alignment horizontal="left" vertical="top" wrapText="1"/>
    </xf>
    <xf numFmtId="49" fontId="2" fillId="5" borderId="2" xfId="0" applyNumberFormat="1" applyFont="1" applyFill="1" applyBorder="1" applyAlignment="1" applyProtection="1">
      <alignment horizontal="center" vertical="center"/>
      <protection locked="0"/>
    </xf>
    <xf numFmtId="0" fontId="2" fillId="3" borderId="2" xfId="0" applyFont="1" applyFill="1" applyBorder="1" applyAlignment="1">
      <alignment horizontal="center" vertical="center"/>
    </xf>
    <xf numFmtId="0" fontId="2" fillId="3" borderId="4" xfId="8" applyFont="1" applyFill="1" applyBorder="1" applyAlignment="1">
      <alignment horizontal="center" vertical="center"/>
    </xf>
    <xf numFmtId="0" fontId="2" fillId="3" borderId="14" xfId="8" applyFont="1" applyFill="1" applyBorder="1" applyAlignment="1">
      <alignment horizontal="center" vertical="center"/>
    </xf>
    <xf numFmtId="0" fontId="2" fillId="3" borderId="15" xfId="8" applyFont="1" applyFill="1" applyBorder="1" applyAlignment="1">
      <alignment horizontal="center" vertical="center"/>
    </xf>
    <xf numFmtId="0" fontId="2" fillId="2" borderId="0" xfId="8" applyFont="1" applyFill="1" applyAlignment="1">
      <alignment horizontal="left" vertical="top" wrapText="1"/>
    </xf>
    <xf numFmtId="0" fontId="2" fillId="3" borderId="2" xfId="8" applyFont="1" applyFill="1" applyBorder="1" applyAlignment="1">
      <alignment horizontal="center" wrapText="1"/>
    </xf>
    <xf numFmtId="0" fontId="2" fillId="3" borderId="2" xfId="8" applyFont="1" applyFill="1" applyBorder="1" applyAlignment="1"/>
    <xf numFmtId="49" fontId="2" fillId="8" borderId="4" xfId="4" applyNumberFormat="1" applyFont="1" applyFill="1" applyBorder="1" applyAlignment="1" applyProtection="1">
      <alignment horizontal="center" vertical="center" wrapText="1"/>
    </xf>
    <xf numFmtId="0" fontId="2" fillId="8" borderId="14" xfId="4" applyNumberFormat="1" applyFont="1" applyFill="1" applyBorder="1" applyAlignment="1" applyProtection="1">
      <alignment horizontal="center" vertical="center" wrapText="1"/>
    </xf>
    <xf numFmtId="0" fontId="2" fillId="8" borderId="15" xfId="4" applyNumberFormat="1" applyFont="1" applyFill="1" applyBorder="1" applyAlignment="1" applyProtection="1">
      <alignment horizontal="center" vertical="center" wrapText="1"/>
    </xf>
    <xf numFmtId="0" fontId="5" fillId="2" borderId="0" xfId="8" quotePrefix="1" applyFill="1" applyAlignment="1">
      <alignment horizontal="left" vertical="top" wrapText="1"/>
    </xf>
    <xf numFmtId="0" fontId="2" fillId="3" borderId="4" xfId="8" applyFont="1" applyFill="1" applyBorder="1" applyAlignment="1">
      <alignment horizontal="center"/>
    </xf>
    <xf numFmtId="0" fontId="2" fillId="3" borderId="14" xfId="8" applyFont="1" applyFill="1" applyBorder="1" applyAlignment="1">
      <alignment horizontal="center"/>
    </xf>
    <xf numFmtId="0" fontId="2" fillId="3" borderId="15" xfId="8" applyFont="1" applyFill="1" applyBorder="1" applyAlignment="1">
      <alignment horizontal="center"/>
    </xf>
    <xf numFmtId="0" fontId="2" fillId="6" borderId="3" xfId="8" applyFont="1" applyFill="1" applyBorder="1" applyAlignment="1">
      <alignment horizontal="right"/>
    </xf>
    <xf numFmtId="49" fontId="2" fillId="4" borderId="4" xfId="0" applyNumberFormat="1" applyFont="1" applyFill="1" applyBorder="1" applyAlignment="1">
      <alignment horizontal="center" vertical="center" wrapText="1"/>
    </xf>
    <xf numFmtId="49" fontId="2" fillId="4" borderId="14" xfId="0" applyNumberFormat="1" applyFont="1" applyFill="1" applyBorder="1" applyAlignment="1">
      <alignment horizontal="center" vertical="center" wrapText="1"/>
    </xf>
    <xf numFmtId="49" fontId="2" fillId="4" borderId="15" xfId="0" applyNumberFormat="1" applyFont="1" applyFill="1" applyBorder="1" applyAlignment="1">
      <alignment horizontal="center" vertical="center" wrapText="1"/>
    </xf>
    <xf numFmtId="0" fontId="5" fillId="2" borderId="0" xfId="8" applyFill="1" applyAlignment="1">
      <alignment horizontal="left" vertical="top" wrapText="1"/>
    </xf>
    <xf numFmtId="0" fontId="2" fillId="7" borderId="12" xfId="8" applyFont="1" applyFill="1" applyBorder="1" applyAlignment="1">
      <alignment horizontal="center"/>
    </xf>
    <xf numFmtId="0" fontId="2" fillId="6" borderId="1" xfId="8" applyFont="1" applyFill="1" applyBorder="1" applyAlignment="1">
      <alignment horizontal="left"/>
    </xf>
    <xf numFmtId="0" fontId="2" fillId="6" borderId="13" xfId="8" applyFont="1" applyFill="1" applyBorder="1" applyAlignment="1">
      <alignment horizontal="left"/>
    </xf>
    <xf numFmtId="0" fontId="2" fillId="4" borderId="14"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5" fillId="0" borderId="14" xfId="8" applyBorder="1" applyAlignment="1"/>
    <xf numFmtId="0" fontId="5" fillId="0" borderId="15" xfId="8" applyBorder="1" applyAlignment="1"/>
    <xf numFmtId="0" fontId="5" fillId="0" borderId="0" xfId="8" applyAlignment="1">
      <alignment horizontal="left" vertical="top" wrapText="1"/>
    </xf>
    <xf numFmtId="0" fontId="2" fillId="6" borderId="2" xfId="8" applyFont="1" applyFill="1" applyBorder="1" applyAlignment="1">
      <alignment horizontal="right"/>
    </xf>
    <xf numFmtId="0" fontId="2" fillId="3" borderId="2" xfId="8" applyFont="1" applyFill="1" applyBorder="1" applyAlignment="1">
      <alignment horizontal="center"/>
    </xf>
  </cellXfs>
  <cellStyles count="14">
    <cellStyle name="Comma 2" xfId="1" xr:uid="{00000000-0005-0000-0000-000000000000}"/>
    <cellStyle name="Currency" xfId="2" builtinId="4"/>
    <cellStyle name="Currency 2" xfId="3" xr:uid="{00000000-0005-0000-0000-000002000000}"/>
    <cellStyle name="Currency 2 2" xfId="4" xr:uid="{00000000-0005-0000-0000-000003000000}"/>
    <cellStyle name="Currency 3" xfId="5" xr:uid="{00000000-0005-0000-0000-000004000000}"/>
    <cellStyle name="Hyperlink" xfId="6" builtinId="8"/>
    <cellStyle name="Hyperlink 2" xfId="7" xr:uid="{00000000-0005-0000-0000-000006000000}"/>
    <cellStyle name="Normal" xfId="0" builtinId="0"/>
    <cellStyle name="Normal 2" xfId="8" xr:uid="{00000000-0005-0000-0000-000008000000}"/>
    <cellStyle name="Normal_Appendix A--Temps RFP Appendix" xfId="9" xr:uid="{00000000-0005-0000-0000-000009000000}"/>
    <cellStyle name="Normal_Appendix A--Temps RFP Appendix 2 2" xfId="10" xr:uid="{00000000-0005-0000-0000-00000B000000}"/>
    <cellStyle name="Percent" xfId="11" builtinId="5"/>
    <cellStyle name="Percent 2" xfId="12" xr:uid="{00000000-0005-0000-0000-00000D000000}"/>
    <cellStyle name="Percent 2 2" xfId="13"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Documents%20and%20Settings/jrobertson/Local%20Settings/Temporary%20Internet%20Files/OLKF8/Pricing%20Evaluation%20-%20RFP%207-30%20Consolidated%20EBT%20Services(tier+actual)_270227_dr_v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nformation\shared%20files\SAAZ%20Finance\SAAZ%20Claims%20Stats\Claims%20Stats-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nformation\shared%20files\Budget\2007%20Budget\SAAZ\Claims\2007%20Claims%20Model-0612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nformation\Shared%20Files\Finance%20Department\Financial%20Statement\2003%20Financial%20Statement\03-03%20Financial%20Statements\03-03%20Financial%20Statements%2005-01-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nformation\Shared%20Files\Finance%20Department\Budget\2003%20budget\Projections\2Q%20Board%20Package\Final%20Forecast%20Package\2Q%20Board%20Packag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nformation\Shared%20Files\Actuarial%20Services\Delaware\Pricing%20Models\FY05%20Budget\Cash%20Flo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d.docs.live.net/ExcelFiles/Claims%20Scorecard-Interactive-05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DOCUME~1/rweiss/LOCALS~1/Temp/Bexar/COMMOD02%20-%20Bexa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nformation\Shared%20Files\Budget\2005%20Budget\Budget%20Package\2005%20Budget%20Board%20package%200502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nformation\Shared%20Files\Forecasts\2005%20Forecast\April%20Finance%20Committee%20Forecast\Board%20Package\Forecast%20Package%20050405%20noon%20to%20Jan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nformation\Shared%20Files\Finance%20Department\Budget\2006%20Budget\Board%20Package%20-%202006\2006%20budget%20Board%20Package%20121205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d.docs.live.net/My_Data/Indiana/FSSA%20extension/Care%20Mgmt/RFS%20Responses/APS%20Healthcare/Final%20Cost/01_ICS%20CMO%20-%20v022107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Contents"/>
      <sheetName val="Instructions"/>
      <sheetName val="Rebate Summary"/>
      <sheetName val="Dropdown Selection"/>
      <sheetName val="Cost Scoring"/>
      <sheetName val="CPCM Comparison"/>
      <sheetName val="POS &amp; ATM Comparison"/>
      <sheetName val="V1 - Overall Pricing"/>
      <sheetName val="V1 - Qualitative Scoring"/>
      <sheetName val="V1 - CPCM"/>
      <sheetName val="V1 - Start-Up FS,TANF &amp; CCDF"/>
      <sheetName val="V1 - POS Costs"/>
      <sheetName val="V1 - Usage Fees - TANF"/>
      <sheetName val="V2 - Overall Pricing"/>
      <sheetName val="V2 - Qualitative Scoring"/>
      <sheetName val="V2 - CPCM"/>
      <sheetName val="V2 - Start-Up FS,TANF &amp; CCDF"/>
      <sheetName val="V2 - POS Costs"/>
      <sheetName val="V2 - Usage Fees - TANF"/>
      <sheetName val="V3 - Overall Pricing"/>
      <sheetName val="V3 - Qualitative Scoring"/>
      <sheetName val="V3 - CPCM"/>
      <sheetName val="V3 - Start-Up FS,TANF &amp; CCDF"/>
      <sheetName val="V3 - POS Costs"/>
      <sheetName val="V3 - Usage Fees - TANF"/>
      <sheetName val="Target Pric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ph"/>
      <sheetName val="Claims per 1000"/>
      <sheetName val="EDI %"/>
      <sheetName val="Mass %"/>
      <sheetName val="Calls per 1000"/>
      <sheetName val="Data"/>
      <sheetName val="2004 Budget Data"/>
      <sheetName val="2005 Budget Data"/>
      <sheetName val="Fin Serv BU Key"/>
      <sheetName val="Control Panel &amp; Lookups"/>
      <sheetName val="Project Level Mapping"/>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ssues"/>
      <sheetName val="Impact Analysis"/>
      <sheetName val="Dept Chg"/>
      <sheetName val="Rollup"/>
      <sheetName val="Rollup-061121"/>
      <sheetName val="Incremental"/>
      <sheetName val="FTE Summary by Plan"/>
      <sheetName val="Volume-FTE Analysis"/>
      <sheetName val="111"/>
      <sheetName val="112"/>
      <sheetName val="157"/>
      <sheetName val="151"/>
      <sheetName val="DPCI"/>
      <sheetName val="MPC"/>
      <sheetName val="DPCI-SNP"/>
      <sheetName val="MPC-SNP"/>
      <sheetName val="PAC"/>
      <sheetName val="154"/>
      <sheetName val="MHIP"/>
      <sheetName val="SunHealth"/>
      <sheetName val="SUNDT"/>
      <sheetName val="CHOC"/>
      <sheetName val="MC"/>
      <sheetName val="CHW"/>
      <sheetName val="Scripps"/>
      <sheetName val="StofAZ"/>
      <sheetName val="Contact"/>
      <sheetName val="153"/>
      <sheetName val="Mercy-Acute"/>
      <sheetName val="Mercy-Dental"/>
      <sheetName val="156"/>
      <sheetName val="155"/>
      <sheetName val="Mercy-SNP"/>
      <sheetName val="Mercy-ALTCS"/>
      <sheetName val="Workdrivers"/>
      <sheetName val="member months"/>
      <sheetName val="Volumes"/>
      <sheetName val="2006 Receipts"/>
      <sheetName val="Historical Data"/>
      <sheetName val="Claims per Hour"/>
      <sheetName val="WD Summary"/>
      <sheetName val="CICR Stats"/>
      <sheetName val="ECA Production Numbers"/>
      <sheetName val="2006 FTE's"/>
      <sheetName val="Original"/>
      <sheetName val="Rollup-061013"/>
      <sheetName val="Incremental-061013"/>
      <sheetName val="Defaults"/>
      <sheetName val="Control Panel &amp; Lookups"/>
      <sheetName val="Project Level Mapping"/>
      <sheetName val="Project Forecast"/>
      <sheetName val="Pricing by Month"/>
      <sheetName val="Tables"/>
      <sheetName val="Pricing Model"/>
      <sheetName val="Financial Inpu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sheetData sheetId="31"/>
      <sheetData sheetId="32" refreshError="1"/>
      <sheetData sheetId="33" refreshError="1"/>
      <sheetData sheetId="34"/>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lance Sheet"/>
      <sheetName val="Income Statement - Month"/>
      <sheetName val="Income Statement - YTD"/>
      <sheetName val="Owners Equity"/>
      <sheetName val="CashFlow - Month"/>
      <sheetName val="CashFlow - YTD"/>
      <sheetName val="Notes #1"/>
      <sheetName val="Notes #2"/>
      <sheetName val="Notes #3"/>
      <sheetName val="Income Statement Var- Month"/>
      <sheetName val="Income Statement Var - YTD"/>
      <sheetName val="Sheet1"/>
      <sheetName val="Earnings per Share"/>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sumptions"/>
      <sheetName val="Balance Sheet"/>
      <sheetName val="Income Statement"/>
      <sheetName val="Cashflow"/>
      <sheetName val="Consolidated IS by quarter"/>
      <sheetName val="Rolling 12 mo IS"/>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Input"/>
      <sheetName val="Credible"/>
      <sheetName val="Non Cred"/>
      <sheetName val="Speed"/>
      <sheetName val="Demographics"/>
      <sheetName val="Output"/>
      <sheetName val="Claims CF"/>
      <sheetName val="Cash Flow"/>
    </sheetNames>
    <sheetDataSet>
      <sheetData sheetId="0"/>
      <sheetData sheetId="1" refreshError="1"/>
      <sheetData sheetId="2" refreshError="1"/>
      <sheetData sheetId="3" refreshError="1"/>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Graphs"/>
      <sheetName val="Data"/>
      <sheetName val="Claim Counts"/>
      <sheetName val="Claim Line Counts"/>
      <sheetName val="Sheet1"/>
      <sheetName val="Import"/>
      <sheetName val="Find-Replace"/>
      <sheetName val="Membership"/>
      <sheetName val="Budg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right"/>
      <sheetName val="Print"/>
      <sheetName val="Header"/>
      <sheetName val="PMPMBlend"/>
      <sheetName val="PMPM"/>
      <sheetName val="Hosp$"/>
      <sheetName val="HospUtil"/>
      <sheetName val="Phys$"/>
      <sheetName val="PhysOthrUtil"/>
      <sheetName val="RX"/>
      <sheetName val="Pools"/>
      <sheetName val="PrimCare"/>
      <sheetName val="PhysOthrAdjUtil"/>
      <sheetName val="OPAdjUtil"/>
      <sheetName val="IPAdjUtil"/>
      <sheetName val="GPCI"/>
      <sheetName val="IP"/>
      <sheetName val="OP"/>
      <sheetName val="PhysOthr"/>
      <sheetName val="RegFctrs"/>
      <sheetName val="FacChg"/>
      <sheetName val="RxData"/>
      <sheetName val="CopayAdj"/>
    </sheetNames>
    <sheetDataSet>
      <sheetData sheetId="0" refreshError="1"/>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Table of Contents"/>
      <sheetName val="Pipeline"/>
      <sheetName val="Income Statement"/>
      <sheetName val="Balance Sheet"/>
      <sheetName val="Cashflow"/>
      <sheetName val="Capital Budget"/>
      <sheetName val="2005 Assumptions"/>
      <sheetName val="Vacancy Comparison"/>
      <sheetName val="2005 Revenue Summary "/>
      <sheetName val="2005 Budget"/>
      <sheetName val="2005 Budget PMPM"/>
      <sheetName val="Comparison by LOB"/>
      <sheetName val="PMPM Comparison"/>
      <sheetName val="2005 Budget with Interco"/>
      <sheetName val="2005 Budget Interco CM"/>
      <sheetName val="2004 Forecast"/>
      <sheetName val="2004 Forecast with intercompany"/>
      <sheetName val="2004 Forecast PMPM"/>
      <sheetName val="2005 Budget LOB"/>
      <sheetName val="2004 Forecast LOB"/>
      <sheetName val="LOB Variance"/>
      <sheetName val="Membership and Revenue"/>
      <sheetName val="Forecast var to 2005 budget"/>
      <sheetName val="PUP Assumptions"/>
      <sheetName val="FTEs by Fn 04ACT per 1000 Mmbr"/>
      <sheetName val="Changes Reconciliation"/>
      <sheetName val="FTEs by Function 04ACT (2)"/>
      <sheetName val="2004 Assumptions"/>
      <sheetName val="2005 Budget 000"/>
      <sheetName val="2005 Bud var to 2004 Forecast"/>
      <sheetName val="Variance to Sept Forecast"/>
      <sheetName val="Service Center Allocation"/>
      <sheetName val="2005 Lobbyist Recon"/>
      <sheetName val="2005 LOB Revenue Recon"/>
      <sheetName val="2005 Intercompany Alloc Recon"/>
      <sheetName val="2005 Budget by quarter"/>
      <sheetName val="Core O4"/>
      <sheetName val="2003 Audited actuals"/>
      <sheetName val="2003 audited bs"/>
      <sheetName val="Benefits assumptions"/>
      <sheetName val="FTEs by Fn B4 per 1000 Mmbr"/>
      <sheetName val="FTEs by Function B4"/>
      <sheetName val="FTEs by Function 04ACT"/>
      <sheetName val="FORECAST"/>
      <sheetName val="Monthly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Table of Contents"/>
      <sheetName val="Income Statement"/>
      <sheetName val="2004 Income Statement"/>
      <sheetName val="Balance Sheet"/>
      <sheetName val="2004 Balance Sheet"/>
      <sheetName val="Cashflow"/>
      <sheetName val="2004 Cash Flow"/>
      <sheetName val="Variance to 2005 Budget"/>
      <sheetName val="2005 Forecast"/>
      <sheetName val="2005 Approved Budget"/>
      <sheetName val="2005 Forecast LOB (new)"/>
      <sheetName val="2004 Forecast"/>
      <sheetName val="2005 LOB (new)"/>
      <sheetName val="Capital Budget (board approved)"/>
      <sheetName val="2006 Forecast"/>
      <sheetName val="SAKY"/>
      <sheetName val="2005 LOB Revenue Recon"/>
      <sheetName val="2006 Forecast by Quarter (KY)"/>
      <sheetName val="2006 Forecast by Quarter"/>
      <sheetName val="2006 Forecast Assumptions"/>
      <sheetName val="Budget Membership and Revenue"/>
      <sheetName val="Forecast Membership and Revenue"/>
      <sheetName val="F5 to FEB actuals"/>
      <sheetName val="2005 Forecast Recon"/>
      <sheetName val="2006 LOB Revenue Recon "/>
      <sheetName val="2005 Forecast Qtr"/>
      <sheetName val="2005 Forecast Qtr Recon"/>
      <sheetName val="2005 Budget Assumptions"/>
      <sheetName val="Jan budget to actual variance"/>
      <sheetName val="SAAZ forecast summary"/>
      <sheetName val="Service Center Allocation"/>
      <sheetName val="2005 Forecast vs 2005 budget"/>
      <sheetName val="PUP Assumptions"/>
      <sheetName val="2005 Forecast LOB"/>
      <sheetName val="2005 Budget LOB orig presented"/>
      <sheetName val="2005 Forecast Assumptions"/>
      <sheetName val="2005 Revenue Summary "/>
      <sheetName val="Forecast Capital Budget"/>
      <sheetName val="2006 Revenue Summary "/>
      <sheetName val="2005 Forecast Q1"/>
      <sheetName val="2005 Forecast Q1 var"/>
      <sheetName val="2006 Forecast Q1"/>
      <sheetName val="2006 Forecast Q1 var"/>
      <sheetName val="2004 Assumptions"/>
      <sheetName val="2005 Budget by quarter"/>
      <sheetName val="Core O4"/>
      <sheetName val="2003 Audited actuals"/>
      <sheetName val="2003 audited bs"/>
      <sheetName val="Fin Serv BU Key"/>
      <sheetName val="Control Panel &amp; Lookups"/>
      <sheetName val="Project Level Mapping"/>
      <sheetName val="Assump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Table of Contents"/>
      <sheetName val="not used"/>
      <sheetName val="Balance Sheet "/>
      <sheetName val="Income Statement"/>
      <sheetName val="Cash Flow "/>
      <sheetName val="cashflow worksheet"/>
      <sheetName val="Capital Budget"/>
      <sheetName val="2006 Assumptions"/>
      <sheetName val="Revenue Summary"/>
      <sheetName val="2006 Consolidating "/>
      <sheetName val="Vacancy Comparison"/>
      <sheetName val="2005 Budget"/>
      <sheetName val="2005 Budget PMPM"/>
      <sheetName val="Comparison by LOB"/>
      <sheetName val="PMPM Comparison"/>
      <sheetName val="2005 Budget with Interco"/>
      <sheetName val="2005 Budget Interco CM"/>
      <sheetName val="2004 Forecast"/>
      <sheetName val="2004 Forecast with intercompany"/>
      <sheetName val="2004 Forecast PMPM"/>
      <sheetName val="2004 Forecast LOB"/>
      <sheetName val="LOB Variance"/>
      <sheetName val="2006 LOB (Joe format)"/>
      <sheetName val="2006 LOB (Joe Format) 2"/>
      <sheetName val="PMPM"/>
      <sheetName val="Commercial Frcst"/>
      <sheetName val="Commercial LOB"/>
      <sheetName val="BH Frcst"/>
      <sheetName val="BH Frcst 2"/>
      <sheetName val="BH LOB"/>
      <sheetName val="BH LOB 2"/>
      <sheetName val="Membership and Revenue"/>
      <sheetName val="Commerical&amp;Behavioral ROI 2006"/>
      <sheetName val="Medicaid&amp;Medicare ROI 2006"/>
      <sheetName val="Contractors"/>
      <sheetName val="Contractor detail"/>
      <sheetName val="Var from 05 Frcst to 06 Budget"/>
      <sheetName val="Revenue Member sorted"/>
      <sheetName val="2006 Budget LOB"/>
      <sheetName val="2006 Budget LOB 2"/>
      <sheetName val="2006 LOB Rev_Memb Recon"/>
      <sheetName val="2006 LOB Expense Recon"/>
      <sheetName val="2006 Consolidating w SAI"/>
      <sheetName val="2006 Consolidating PMPM"/>
      <sheetName val="2005 Budget LOB"/>
      <sheetName val="Pipeline 2006"/>
      <sheetName val="Forecast var to 2005 budget"/>
      <sheetName val="PUP Assumptions"/>
      <sheetName val="FTEs by Fn 04ACT per 1000 Mmbr"/>
      <sheetName val="Changes Reconciliation"/>
      <sheetName val="FTEs by Function 04ACT (2)"/>
      <sheetName val="2004 Assumptions"/>
      <sheetName val="2005 Budget 000"/>
      <sheetName val="2005 Bud var to 2004 Forecast"/>
      <sheetName val="Variance to Sept Forecast"/>
      <sheetName val="Service Center Allocation"/>
      <sheetName val="2005 Lobbyist Recon"/>
      <sheetName val="2005 LOB Revenue Recon"/>
      <sheetName val="2005 Intercompany Alloc Recon"/>
      <sheetName val="2005 Budget by quarter"/>
      <sheetName val="Core O4"/>
      <sheetName val="2003 Audited actuals"/>
      <sheetName val="2003 audited bs"/>
      <sheetName val="Benefits assumptions"/>
      <sheetName val="FTEs by Fn B4 per 1000 Mmbr"/>
      <sheetName val="FTEs by Function B4"/>
      <sheetName val="FTEs by Function 04ACT"/>
      <sheetName val="Find-Replace"/>
      <sheetName val="Claim Counts"/>
      <sheetName val="Data"/>
      <sheetName val="Claim Line Counts"/>
      <sheetName val="Summary Graph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refreshError="1"/>
      <sheetData sheetId="69" refreshError="1"/>
      <sheetData sheetId="70" refreshError="1"/>
      <sheetData sheetId="71" refreshError="1"/>
      <sheetData sheetId="7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UP"/>
      <sheetName val="TOC"/>
      <sheetName val="RFP"/>
      <sheetName val="SPPT"/>
      <sheetName val="CHKLST"/>
      <sheetName val="INPUT"/>
      <sheetName val="POPL"/>
      <sheetName val="ENG"/>
      <sheetName val="grENG"/>
      <sheetName val="grMBR"/>
      <sheetName val="grREV"/>
      <sheetName val="RATES"/>
      <sheetName val="REV"/>
      <sheetName val="EXEC"/>
      <sheetName val="BUD"/>
      <sheetName val="STAFF"/>
      <sheetName val="STAFF_Integrate"/>
      <sheetName val="CAP"/>
      <sheetName val="DM_High"/>
      <sheetName val="DM_Mod"/>
      <sheetName val="DM_Low"/>
      <sheetName val="CM_Medical"/>
      <sheetName val="Member Driven Expense"/>
      <sheetName val="Provider Services"/>
      <sheetName val="DATA"/>
      <sheetName val="BLANK"/>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
  <sheetViews>
    <sheetView showGridLines="0" tabSelected="1" zoomScaleNormal="100" workbookViewId="0"/>
  </sheetViews>
  <sheetFormatPr defaultColWidth="9.140625" defaultRowHeight="12.6"/>
  <cols>
    <col min="1" max="1" width="2.5703125" style="47" customWidth="1"/>
    <col min="2" max="2" width="64.140625" style="47" bestFit="1" customWidth="1"/>
    <col min="3" max="3" width="9.140625" style="47"/>
    <col min="4" max="4" width="27.5703125" style="47" customWidth="1"/>
    <col min="5" max="5" width="9.140625" style="47"/>
    <col min="6" max="6" width="42.5703125" style="47" customWidth="1"/>
    <col min="7" max="16384" width="9.140625" style="47"/>
  </cols>
  <sheetData>
    <row r="1" spans="1:6" ht="15.6">
      <c r="A1" s="3"/>
      <c r="B1" s="46"/>
      <c r="C1" s="46"/>
      <c r="D1" s="46"/>
      <c r="E1" s="46"/>
      <c r="F1" s="46"/>
    </row>
    <row r="2" spans="1:6" ht="27.95">
      <c r="A2" s="46"/>
      <c r="B2" s="48" t="s">
        <v>0</v>
      </c>
      <c r="C2" s="48"/>
      <c r="D2" s="48"/>
      <c r="E2" s="48"/>
      <c r="F2" s="48"/>
    </row>
    <row r="3" spans="1:6" ht="26.25" customHeight="1">
      <c r="A3" s="46"/>
      <c r="B3" s="48" t="s">
        <v>1</v>
      </c>
      <c r="C3" s="48"/>
      <c r="D3" s="48"/>
      <c r="E3" s="48"/>
      <c r="F3" s="48"/>
    </row>
    <row r="4" spans="1:6" ht="24.95">
      <c r="A4" s="46"/>
      <c r="B4" s="111"/>
      <c r="C4" s="49"/>
      <c r="D4" s="46"/>
      <c r="E4" s="46"/>
      <c r="F4" s="46"/>
    </row>
    <row r="5" spans="1:6" ht="24.95">
      <c r="A5" s="46"/>
      <c r="B5" s="50" t="s">
        <v>2</v>
      </c>
      <c r="C5" s="51"/>
      <c r="D5" s="51"/>
      <c r="E5" s="51"/>
      <c r="F5" s="51"/>
    </row>
    <row r="6" spans="1:6" ht="20.100000000000001">
      <c r="A6" s="46"/>
      <c r="B6" s="112" t="s">
        <v>3</v>
      </c>
      <c r="C6" s="52"/>
      <c r="D6" s="52"/>
      <c r="E6" s="52"/>
      <c r="F6" s="52"/>
    </row>
    <row r="7" spans="1:6" ht="24.95">
      <c r="A7" s="46"/>
      <c r="B7" s="111"/>
      <c r="C7" s="49"/>
      <c r="D7" s="46"/>
      <c r="E7" s="46"/>
      <c r="F7" s="46"/>
    </row>
    <row r="8" spans="1:6" ht="20.100000000000001">
      <c r="A8" s="46"/>
      <c r="B8" s="53" t="s">
        <v>4</v>
      </c>
      <c r="C8" s="53"/>
      <c r="D8" s="53"/>
      <c r="E8" s="53"/>
      <c r="F8" s="53"/>
    </row>
    <row r="9" spans="1:6" ht="20.100000000000001">
      <c r="A9" s="46"/>
      <c r="B9" s="113">
        <v>45001</v>
      </c>
      <c r="C9" s="53"/>
      <c r="D9" s="53"/>
      <c r="E9" s="53"/>
      <c r="F9" s="53"/>
    </row>
    <row r="10" spans="1:6" ht="20.45">
      <c r="A10" s="46"/>
      <c r="B10" s="114"/>
      <c r="C10" s="54"/>
      <c r="D10" s="54"/>
      <c r="E10" s="54"/>
      <c r="F10" s="54"/>
    </row>
    <row r="11" spans="1:6">
      <c r="A11" s="46"/>
      <c r="B11" s="46"/>
      <c r="C11" s="46"/>
      <c r="D11" s="46"/>
      <c r="E11" s="46"/>
      <c r="F11" s="46"/>
    </row>
  </sheetData>
  <sheetProtection algorithmName="SHA-512" hashValue="MsCeIiRcvp2TyI2mxiHLJi6LOdyqSbLhW2n3o69osYbNYRpOV+xKuYybBIOcBmuQDToKxgHyZ35OgqRL0jw4iA==" saltValue="tYljhCvEQKfWytTZ/SeOCw==" spinCount="100000" sheet="1" objects="1" scenarios="1"/>
  <printOptions horizontalCentered="1"/>
  <pageMargins left="0.25" right="0.25" top="0.25" bottom="0.25" header="0" footer="0"/>
  <pageSetup orientation="landscape" r:id="rId1"/>
  <headerFooter alignWithMargins="0">
    <oddFooter>&amp;C&amp;P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4"/>
  <sheetViews>
    <sheetView zoomScale="120" zoomScaleNormal="120" workbookViewId="0"/>
  </sheetViews>
  <sheetFormatPr defaultColWidth="9.140625" defaultRowHeight="12.6"/>
  <cols>
    <col min="1" max="1" width="2.5703125" style="47" customWidth="1"/>
    <col min="2" max="2" width="10.42578125" style="47" customWidth="1"/>
    <col min="3" max="3" width="52" style="47" customWidth="1"/>
    <col min="4" max="16384" width="9.140625" style="47"/>
  </cols>
  <sheetData>
    <row r="1" spans="1:3" ht="15.6">
      <c r="A1" s="3" t="s">
        <v>5</v>
      </c>
    </row>
    <row r="2" spans="1:3" ht="12.95">
      <c r="A2" s="115" t="s">
        <v>1</v>
      </c>
    </row>
    <row r="3" spans="1:3" ht="12.95">
      <c r="A3" s="5" t="s">
        <v>6</v>
      </c>
    </row>
    <row r="5" spans="1:3" ht="12.95">
      <c r="B5" s="78" t="s">
        <v>7</v>
      </c>
      <c r="C5" s="79" t="s">
        <v>8</v>
      </c>
    </row>
    <row r="6" spans="1:3">
      <c r="B6" s="80">
        <v>1</v>
      </c>
      <c r="C6" s="81" t="s">
        <v>9</v>
      </c>
    </row>
    <row r="7" spans="1:3">
      <c r="B7" s="80">
        <f>1+B6</f>
        <v>2</v>
      </c>
      <c r="C7" s="81" t="s">
        <v>6</v>
      </c>
    </row>
    <row r="8" spans="1:3">
      <c r="B8" s="80">
        <f t="shared" ref="B8:B14" si="0">1+B7</f>
        <v>3</v>
      </c>
      <c r="C8" s="82" t="s">
        <v>10</v>
      </c>
    </row>
    <row r="9" spans="1:3">
      <c r="B9" s="80">
        <f t="shared" si="0"/>
        <v>4</v>
      </c>
      <c r="C9" s="81" t="s">
        <v>11</v>
      </c>
    </row>
    <row r="10" spans="1:3">
      <c r="B10" s="80">
        <f t="shared" si="0"/>
        <v>5</v>
      </c>
      <c r="C10" s="82" t="s">
        <v>12</v>
      </c>
    </row>
    <row r="11" spans="1:3">
      <c r="B11" s="80">
        <f t="shared" si="0"/>
        <v>6</v>
      </c>
      <c r="C11" s="81" t="s">
        <v>13</v>
      </c>
    </row>
    <row r="12" spans="1:3">
      <c r="B12" s="80">
        <f t="shared" si="0"/>
        <v>7</v>
      </c>
      <c r="C12" s="82" t="s">
        <v>14</v>
      </c>
    </row>
    <row r="13" spans="1:3">
      <c r="B13" s="80">
        <f>1+B12</f>
        <v>8</v>
      </c>
      <c r="C13" s="82" t="s">
        <v>15</v>
      </c>
    </row>
    <row r="14" spans="1:3">
      <c r="B14" s="80">
        <f t="shared" si="0"/>
        <v>9</v>
      </c>
      <c r="C14" s="82" t="s">
        <v>16</v>
      </c>
    </row>
    <row r="15" spans="1:3" s="59" customFormat="1"/>
    <row r="18" spans="1:3">
      <c r="A18" s="59"/>
      <c r="B18" s="59"/>
      <c r="C18" s="59"/>
    </row>
    <row r="19" spans="1:3">
      <c r="A19" s="59"/>
      <c r="B19" s="59"/>
      <c r="C19" s="59"/>
    </row>
    <row r="20" spans="1:3">
      <c r="A20" s="59"/>
      <c r="B20" s="59"/>
      <c r="C20" s="59"/>
    </row>
    <row r="21" spans="1:3">
      <c r="A21" s="59"/>
      <c r="B21" s="59"/>
      <c r="C21" s="59"/>
    </row>
    <row r="22" spans="1:3">
      <c r="A22" s="59"/>
      <c r="B22" s="59"/>
      <c r="C22" s="59"/>
    </row>
    <row r="23" spans="1:3">
      <c r="A23" s="59"/>
      <c r="B23" s="59"/>
      <c r="C23" s="59"/>
    </row>
    <row r="24" spans="1:3">
      <c r="A24" s="59"/>
      <c r="B24" s="59"/>
      <c r="C24" s="59"/>
    </row>
  </sheetData>
  <sheetProtection algorithmName="SHA-512" hashValue="fqQADx4kAuRUVLmtfI2NNjK0zJGFLbZB5fNPuJbsSrbrBxpZpCiNmrccXuaARjnvldRd4YH7Mp+iSQVf3/XK5w==" saltValue="xprFLCNF8Zl32IEn6rsHTw==" spinCount="100000" sheet="1" objects="1" scenarios="1"/>
  <hyperlinks>
    <hyperlink ref="C9" location="'4. Cost Proposal Summary'!Print_Area" display="Cost Proposal Summary" xr:uid="{00000000-0004-0000-0100-000000000000}"/>
    <hyperlink ref="C6" location="'1. Title'!Print_Area" display="Title" xr:uid="{00000000-0004-0000-0100-000001000000}"/>
    <hyperlink ref="C7" location="'2. Contents'!Print_Area" display="Contents" xr:uid="{00000000-0004-0000-0100-000002000000}"/>
    <hyperlink ref="C8" location="'3. Instructions'!Print_Area" display="Instructions" xr:uid="{00000000-0004-0000-0100-000003000000}"/>
    <hyperlink ref="C10" location="'5. Staff Hourly Pricing'!A1" display="Staff Hourly Pricing" xr:uid="{00000000-0004-0000-0100-000004000000}"/>
    <hyperlink ref="C11" location="'9. Implementation Costs'!A1" display="Implementation Costs" xr:uid="{F9B2187E-2BA4-4095-9645-AB6BC5F7B0B5}"/>
    <hyperlink ref="C13" location="'7. Systems Costs'!A1" display="Systems Costs" xr:uid="{68AD7E6A-9FD9-4D99-9CB8-53B33406F7E9}"/>
    <hyperlink ref="C14" location="'9. Implementation Costs'!A1" display="Implementation Costs" xr:uid="{3B45A5A0-C9A7-4FFC-B6DF-B06866F4938C}"/>
    <hyperlink ref="C12" location="'7. Ongoing Ops Staffing Costs'!A1" display="Ongoing Ops Staffing Costs" xr:uid="{4830D472-C9CA-4C6B-8B78-6BC074FEEBD4}"/>
  </hyperlinks>
  <printOptions horizontalCentered="1"/>
  <pageMargins left="0.25" right="0.25" top="0.25" bottom="0.25" header="0" footer="0"/>
  <pageSetup orientation="landscape" r:id="rId1"/>
  <headerFooter alignWithMargins="0">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27"/>
  <sheetViews>
    <sheetView zoomScaleNormal="100" workbookViewId="0">
      <pane ySplit="5" topLeftCell="A6" activePane="bottomLeft" state="frozen"/>
      <selection pane="bottomLeft"/>
      <selection sqref="A1:IV65536"/>
    </sheetView>
  </sheetViews>
  <sheetFormatPr defaultColWidth="9.140625" defaultRowHeight="12.6"/>
  <cols>
    <col min="1" max="1" width="2.5703125" style="47" customWidth="1"/>
    <col min="2" max="16384" width="9.140625" style="47"/>
  </cols>
  <sheetData>
    <row r="1" spans="1:18" ht="15.6">
      <c r="A1" s="3" t="str">
        <f>'2. Contents'!A1</f>
        <v>State of Indiana, Member Support Services RFP 23-75072</v>
      </c>
    </row>
    <row r="2" spans="1:18" ht="14.1">
      <c r="A2" s="4" t="str">
        <f>'2. Contents'!A2</f>
        <v>Attachment D - Cost Proposal</v>
      </c>
    </row>
    <row r="3" spans="1:18" ht="14.1">
      <c r="A3" s="4" t="s">
        <v>10</v>
      </c>
    </row>
    <row r="4" spans="1:18" s="1" customFormat="1" ht="18">
      <c r="A4" s="60"/>
      <c r="B4" s="60"/>
      <c r="C4" s="57"/>
      <c r="D4" s="58"/>
      <c r="E4" s="2"/>
      <c r="F4" s="156"/>
      <c r="J4" s="47"/>
      <c r="K4" s="47"/>
    </row>
    <row r="5" spans="1:18" ht="12.95">
      <c r="B5" s="72" t="s">
        <v>17</v>
      </c>
      <c r="C5" s="73"/>
      <c r="D5" s="73"/>
      <c r="E5" s="73"/>
      <c r="F5" s="73"/>
      <c r="G5" s="73"/>
      <c r="H5" s="73"/>
      <c r="I5" s="73"/>
      <c r="J5" s="73"/>
      <c r="K5" s="73"/>
      <c r="L5" s="73"/>
      <c r="M5" s="73"/>
      <c r="N5" s="73"/>
      <c r="O5" s="73"/>
      <c r="P5" s="73"/>
      <c r="Q5" s="73"/>
      <c r="R5" s="74"/>
    </row>
    <row r="6" spans="1:18" ht="27" customHeight="1">
      <c r="B6" s="161" t="s">
        <v>18</v>
      </c>
      <c r="C6" s="159"/>
      <c r="D6" s="159"/>
      <c r="E6" s="159"/>
      <c r="F6" s="159"/>
      <c r="G6" s="159"/>
      <c r="H6" s="159"/>
      <c r="I6" s="159"/>
      <c r="J6" s="159"/>
      <c r="K6" s="159"/>
      <c r="L6" s="159"/>
      <c r="M6" s="159"/>
      <c r="N6" s="159"/>
      <c r="O6" s="159"/>
      <c r="P6" s="159"/>
      <c r="Q6" s="159"/>
      <c r="R6" s="160"/>
    </row>
    <row r="7" spans="1:18">
      <c r="B7" s="75"/>
      <c r="R7" s="76"/>
    </row>
    <row r="8" spans="1:18" ht="12.95">
      <c r="B8" s="77" t="s">
        <v>19</v>
      </c>
      <c r="R8" s="76"/>
    </row>
    <row r="9" spans="1:18" ht="26.25" customHeight="1">
      <c r="B9" s="162" t="str">
        <f>'4. Cost Proposal Summary'!B6:F6</f>
        <v>Other than entering your firm’s name at the top of the page, there is no response necessary on this worksheet. The blue cells will populate automatically based on information entered on other worksheets.</v>
      </c>
      <c r="C9" s="159"/>
      <c r="D9" s="159"/>
      <c r="E9" s="159"/>
      <c r="F9" s="159"/>
      <c r="G9" s="159"/>
      <c r="H9" s="159"/>
      <c r="I9" s="159"/>
      <c r="J9" s="159"/>
      <c r="K9" s="159"/>
      <c r="L9" s="159"/>
      <c r="M9" s="159"/>
      <c r="N9" s="159"/>
      <c r="O9" s="159"/>
      <c r="P9" s="159"/>
      <c r="Q9" s="159"/>
      <c r="R9" s="160"/>
    </row>
    <row r="10" spans="1:18">
      <c r="B10" s="75"/>
      <c r="R10" s="76"/>
    </row>
    <row r="11" spans="1:18" ht="12.95">
      <c r="B11" s="77" t="s">
        <v>20</v>
      </c>
      <c r="R11" s="76"/>
    </row>
    <row r="12" spans="1:18" ht="90" customHeight="1">
      <c r="B12" s="158" t="str">
        <f>'5. Staff Hourly Pricing'!B6:L6</f>
        <v>Please provide qualification and pricing information in the response section below labeled, "Staff HOURLY Pricing," for the two Key Staff positions required in the Scope of Work (Project Manager and Operations Supervisor) as well as any additional staff needed to fulfill the requirements of the Scope of Work. Please provide a position description, minimum work experience required, and any degree or special certification needed for each position. Next, provide the HOURLY Wage Rate Per Position for each position. This is NOT the bill rate for the position; it is the employee’s hourly pay, assuming regular 40-hour work weeks and 2080 total hours worked per year. Do NOT include the cost of benefits or other indirect expenses. Next, please provide the associated Administrative Overhead (%), as a percentage of the HOURLY Wage Rate Per Position. The HOURLY Wage Rate Per Position and Administrative Overhead (%) are combined into a Total HOURLY Cost Per Position which will populate automatically. Note, the Total HOURLY Cost Per Position will feed through to all relevant tasks where a Position specification is required.</v>
      </c>
      <c r="C12" s="159"/>
      <c r="D12" s="159"/>
      <c r="E12" s="159"/>
      <c r="F12" s="159"/>
      <c r="G12" s="159"/>
      <c r="H12" s="159"/>
      <c r="I12" s="159"/>
      <c r="J12" s="159"/>
      <c r="K12" s="159"/>
      <c r="L12" s="159"/>
      <c r="M12" s="159"/>
      <c r="N12" s="159"/>
      <c r="O12" s="159"/>
      <c r="P12" s="159"/>
      <c r="Q12" s="159"/>
      <c r="R12" s="160"/>
    </row>
    <row r="13" spans="1:18" ht="8.25" customHeight="1">
      <c r="B13" s="155"/>
      <c r="C13" s="156"/>
      <c r="D13" s="156"/>
      <c r="E13" s="156"/>
      <c r="F13" s="156"/>
      <c r="G13" s="156"/>
      <c r="H13" s="156"/>
      <c r="I13" s="156"/>
      <c r="J13" s="156"/>
      <c r="K13" s="156"/>
      <c r="L13" s="156"/>
      <c r="M13" s="156"/>
      <c r="N13" s="156"/>
      <c r="O13" s="156"/>
      <c r="P13" s="156"/>
      <c r="Q13" s="156"/>
      <c r="R13" s="157"/>
    </row>
    <row r="14" spans="1:18" ht="12.95">
      <c r="B14" s="77" t="s">
        <v>21</v>
      </c>
      <c r="R14" s="76"/>
    </row>
    <row r="15" spans="1:18" ht="144.75" customHeight="1">
      <c r="B15" s="162" t="str">
        <f>'7. Ongoing Ops Staffing Costs'!B6:F6</f>
        <v xml:space="preserve">Under the section labeled, "Annual Staffing Cost Assumptions" please provide your Fixed Annual Price Increase percentage - this drives pricing changes for subsequent contract years. Under the section labeled "Recurring Staff Costs by Task," please detail the positions involved in performing all tasks related to executing the Scope of Work and also provide the Expected Number of Hours required MONTHLY to Complete Task for each position. Please see Attachment N - Bidders Library for volume assumptions available for RFP Respondents' cost estimation purposes. Two positions from the "Staff Pricing" tab are already pre-populated, but are not required entries. You may choose to include other positions from a drop-down menu pre-populated from the "Staff Pricing" tab. If you select additional positions from the drop-down menu, make sure to include information regarding the function under the "Task(s)" column. The Hourly Rate and Total Monthly Price by position will calculate automatically and roll up into the Proposed Staffing Cost in Year 1. Note that Years 2 - 6 will populate automatically based on the Proposed Staffing Cost in Year 1. Costs on this tab shall not duplicate costs or efforts covered in the "Fixed Monthly Systems Costs" and "Fixed Monthly Other Operations Costs" tabs. For proposed tasks that have more than one role performing them, please list each separate role on its own row with the task title repeated, as needed. Please note that this tab is intended to capture ongoing and recurring tasks--not one-time implementation tasks or activities. Do NOT include any systems, other operational, and implementation (non-recurring) costs, as those are calculated on Tabs 8, 9, and 6 respectively. No staffing costs related to implementation shall be provided on this tab. Implementation Staffing Costs may be included on Tab 6. "Implementation Costs."  </v>
      </c>
      <c r="C15" s="159"/>
      <c r="D15" s="159"/>
      <c r="E15" s="159"/>
      <c r="F15" s="159"/>
      <c r="G15" s="159"/>
      <c r="H15" s="159"/>
      <c r="I15" s="159"/>
      <c r="J15" s="159"/>
      <c r="K15" s="159"/>
      <c r="L15" s="159"/>
      <c r="M15" s="159"/>
      <c r="N15" s="159"/>
      <c r="O15" s="159"/>
      <c r="P15" s="159"/>
      <c r="Q15" s="159"/>
      <c r="R15" s="160"/>
    </row>
    <row r="16" spans="1:18" ht="8.25" customHeight="1">
      <c r="B16" s="155"/>
      <c r="C16" s="156"/>
      <c r="D16" s="156"/>
      <c r="E16" s="156"/>
      <c r="F16" s="156"/>
      <c r="G16" s="156"/>
      <c r="H16" s="156"/>
      <c r="I16" s="156"/>
      <c r="J16" s="156"/>
      <c r="K16" s="156"/>
      <c r="L16" s="156"/>
      <c r="M16" s="156"/>
      <c r="N16" s="156"/>
      <c r="O16" s="156"/>
      <c r="P16" s="156"/>
      <c r="Q16" s="156"/>
      <c r="R16" s="157"/>
    </row>
    <row r="17" spans="2:18" ht="12.95">
      <c r="B17" s="77" t="s">
        <v>22</v>
      </c>
      <c r="R17" s="76"/>
    </row>
    <row r="18" spans="2:18" ht="84.75" customHeight="1">
      <c r="B18" s="158" t="str">
        <f>'8. Systems Costs'!B6:I6</f>
        <v>Under the section labeled "Annual Systems Costs" there is no response necessary. The cell in this table will populate automatically based on the total cost for systems operations. Under the "Proposed Annual Systems Operations Cost Details" section, please list each individual element of hardware, software, and ancillary costs, including their corresponding details. Do NOT include any staffing, other operations, and implementation (non-recurring) costs, as those are calculated on Tabs 7, 9, and 6 respectively.The total price times quantity will calculate automatically and roll up into the Total Proposed Annual Cost. Note that Years 2 - 6 in the Cost Proposal Summary will populate automatically based on the cost information provided here for annual systems costs. "Fixed Monthly Systems Costs Per Year" is automatically calculated based on the annual cost. No systems costs to be included during the six-month implementation (Jan-June 2024) shall be provided on this tab. Systems costs incurred during implementation may be included on Tab 6. "Implementation Costs."</v>
      </c>
      <c r="C18" s="159"/>
      <c r="D18" s="159"/>
      <c r="E18" s="159"/>
      <c r="F18" s="159"/>
      <c r="G18" s="159"/>
      <c r="H18" s="159"/>
      <c r="I18" s="159"/>
      <c r="J18" s="159"/>
      <c r="K18" s="159"/>
      <c r="L18" s="159"/>
      <c r="M18" s="159"/>
      <c r="N18" s="159"/>
      <c r="O18" s="159"/>
      <c r="P18" s="159"/>
      <c r="Q18" s="159"/>
      <c r="R18" s="160"/>
    </row>
    <row r="19" spans="2:18" ht="8.25" customHeight="1">
      <c r="B19" s="155"/>
      <c r="C19" s="156"/>
      <c r="D19" s="156"/>
      <c r="E19" s="156"/>
      <c r="F19" s="156"/>
      <c r="G19" s="156"/>
      <c r="H19" s="156"/>
      <c r="I19" s="156"/>
      <c r="J19" s="156"/>
      <c r="K19" s="156"/>
      <c r="L19" s="156"/>
      <c r="M19" s="156"/>
      <c r="N19" s="156"/>
      <c r="O19" s="156"/>
      <c r="P19" s="156"/>
      <c r="Q19" s="156"/>
      <c r="R19" s="157"/>
    </row>
    <row r="20" spans="2:18" ht="12.95">
      <c r="B20" s="77" t="s">
        <v>23</v>
      </c>
      <c r="C20" s="156"/>
      <c r="D20" s="156"/>
      <c r="E20" s="156"/>
      <c r="F20" s="156"/>
      <c r="G20" s="156"/>
      <c r="H20" s="156"/>
      <c r="I20" s="156"/>
      <c r="J20" s="156"/>
      <c r="K20" s="156"/>
      <c r="L20" s="156"/>
      <c r="M20" s="156"/>
      <c r="N20" s="156"/>
      <c r="O20" s="156"/>
      <c r="P20" s="156"/>
      <c r="Q20" s="156"/>
      <c r="R20" s="157"/>
    </row>
    <row r="21" spans="2:18" ht="97.5" customHeight="1">
      <c r="B21" s="162" t="str">
        <f>'9. Other Operations Costs'!B6:I6</f>
        <v xml:space="preserve">Under the section labeled, "Other Operations Assumptions" please provide your Fixed Annual Other Operations Price Increase percentage - this drives pricing changes for subsequent contract years. Under the section labeled "Annual Other Operations Costs" there is no response necessary. The cells in this table will populate automatically based on the total cost for the items included in the "Proposed Year 1 Other Operations Cost Details" table. Under the "Proposed Year 1 Other Operations Cost Details" section, please list each individual material, fee, service, and/or ancillary cost that contributes to "Other Operations" and including their corresponding details. Do NOT include any staffing, systems, and implementation (non-recurring) costs, as those are calculated on Tabs 7, 8, and 6 respectively. The total price times quantity for Year 1 will calculate automatically and roll up into the Total Proposed Year 1 Cost. Note that Years 2 - 6 will populate automatically based on the cost information provided for Year 1. "Fixed Monthly Other Operations Costs Per Year" are automatically calculated for each contract year. No staffing costs related to implementation shall be provided on this tab. Implementation Staffing Costs may be included on Tab 6. "Implementation Costs."    </v>
      </c>
      <c r="C21" s="159"/>
      <c r="D21" s="159"/>
      <c r="E21" s="159"/>
      <c r="F21" s="159"/>
      <c r="G21" s="159"/>
      <c r="H21" s="159"/>
      <c r="I21" s="159"/>
      <c r="J21" s="159"/>
      <c r="K21" s="159"/>
      <c r="L21" s="159"/>
      <c r="M21" s="159"/>
      <c r="N21" s="159"/>
      <c r="O21" s="159"/>
      <c r="P21" s="159"/>
      <c r="Q21" s="159"/>
      <c r="R21" s="160"/>
    </row>
    <row r="22" spans="2:18" ht="8.25" customHeight="1">
      <c r="B22" s="155"/>
      <c r="C22" s="156"/>
      <c r="D22" s="156"/>
      <c r="E22" s="156"/>
      <c r="F22" s="156"/>
      <c r="G22" s="156"/>
      <c r="H22" s="156"/>
      <c r="I22" s="156"/>
      <c r="J22" s="156"/>
      <c r="K22" s="156"/>
      <c r="L22" s="156"/>
      <c r="M22" s="156"/>
      <c r="N22" s="156"/>
      <c r="O22" s="156"/>
      <c r="P22" s="156"/>
      <c r="Q22" s="156"/>
      <c r="R22" s="157"/>
    </row>
    <row r="23" spans="2:18" ht="12.95">
      <c r="B23" s="77" t="s">
        <v>24</v>
      </c>
      <c r="R23" s="76"/>
    </row>
    <row r="24" spans="2:18" ht="183" customHeight="1">
      <c r="B24" s="158" t="str">
        <f>'6. Implementation Costs'!B6:I6</f>
        <v>Under the section labeled "Total One-Time Implementation Costs" there is no response necessary. The cells in this table will populate automatically based on the total cost for implementing Member Support Services for each cost category ("Implementation Staffing," "Systems Implementation," and "Other Implementation"). 
Under the section labeled "Implementation Staff Costs by Task," please detail the positions involved in performing all tasks related to implementation and also provide the Expected Number of Hours required to complete the implementation task for each position. Please do NOT include ongoing or monthly operations tasks on this tab. The Hourly Rate and Total Implementation Price by position will calculate automatically based on the information entered into Tab 5, "Staff Hourly Pricing," and roll up into the total implementation price per task. For proposed implementation tasks that have more than one role performing them, please list each separate role on its own row with the task title repeated, as needed. 
Under the "Proposed Systems Implementation Cost Details" section, please list each individual element of hardware, software, and ancillary costs, including their corresponding details, needed for initial program implementation. The total price times quantity for implementation will calculate automatically and roll up into the Total Proposed Implementation Costs.
Under the "Proposed Other Implementation Cost Details" section, please list each individual material, fee, service, and/or ancillary cost that contributes to "Other Implementation Costs" and has NOT already been listed in the either the Implementation Staffing Costs or Systems Implementation Costs. The total price times quantity for implementation will calculate automatically and roll up into the Total Proposed Implementation Costs.</v>
      </c>
      <c r="C24" s="159"/>
      <c r="D24" s="159"/>
      <c r="E24" s="159"/>
      <c r="F24" s="159"/>
      <c r="G24" s="159"/>
      <c r="H24" s="159"/>
      <c r="I24" s="159"/>
      <c r="J24" s="159"/>
      <c r="K24" s="159"/>
      <c r="L24" s="159"/>
      <c r="M24" s="159"/>
      <c r="N24" s="159"/>
      <c r="O24" s="159"/>
      <c r="P24" s="159"/>
      <c r="Q24" s="159"/>
      <c r="R24" s="160"/>
    </row>
    <row r="25" spans="2:18" ht="8.25" customHeight="1">
      <c r="B25" s="155"/>
      <c r="C25" s="156"/>
      <c r="D25" s="156"/>
      <c r="E25" s="156"/>
      <c r="F25" s="156"/>
      <c r="G25" s="156"/>
      <c r="H25" s="156"/>
      <c r="I25" s="156"/>
      <c r="J25" s="156"/>
      <c r="K25" s="156"/>
      <c r="L25" s="156"/>
      <c r="M25" s="156"/>
      <c r="N25" s="156"/>
      <c r="O25" s="156"/>
      <c r="P25" s="156"/>
      <c r="Q25" s="156"/>
      <c r="R25" s="157"/>
    </row>
    <row r="26" spans="2:18" ht="8.25" customHeight="1">
      <c r="B26" s="105"/>
      <c r="C26" s="106"/>
      <c r="D26" s="106"/>
      <c r="E26" s="106"/>
      <c r="F26" s="106"/>
      <c r="G26" s="106"/>
      <c r="H26" s="106"/>
      <c r="I26" s="106"/>
      <c r="J26" s="106"/>
      <c r="K26" s="106"/>
      <c r="L26" s="106"/>
      <c r="M26" s="106"/>
      <c r="N26" s="106"/>
      <c r="O26" s="106"/>
      <c r="P26" s="106"/>
      <c r="Q26" s="106"/>
      <c r="R26" s="107"/>
    </row>
    <row r="27" spans="2:18" ht="12" customHeight="1"/>
  </sheetData>
  <sheetProtection algorithmName="SHA-512" hashValue="Wxx4WvjctUwu11WZs5+h+ih9/WxBwPoA1FIedOGKtHZMuqq89IIfFG6zsMZ+PkbCeQSZztz58PHxJy442MB0jA==" saltValue="K5r6/o8LOhxh7bIVz/xMEg==" spinCount="100000" sheet="1" objects="1" scenarios="1"/>
  <mergeCells count="7">
    <mergeCell ref="B24:R24"/>
    <mergeCell ref="B18:R18"/>
    <mergeCell ref="B6:R6"/>
    <mergeCell ref="B9:R9"/>
    <mergeCell ref="B12:R12"/>
    <mergeCell ref="B15:R15"/>
    <mergeCell ref="B21:R21"/>
  </mergeCells>
  <printOptions horizontalCentered="1"/>
  <pageMargins left="0.25" right="0.25" top="0.25" bottom="0.25" header="0" footer="0"/>
  <pageSetup scale="86" orientation="landscape" r:id="rId1"/>
  <headerFooter alignWithMargins="0">
    <oddFooter>&amp;C&amp;P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
  <sheetViews>
    <sheetView zoomScale="110" zoomScaleNormal="110" zoomScaleSheetLayoutView="70" workbookViewId="0"/>
  </sheetViews>
  <sheetFormatPr defaultColWidth="8" defaultRowHeight="12.6"/>
  <cols>
    <col min="1" max="1" width="2.5703125" style="1" customWidth="1"/>
    <col min="2" max="2" width="56.5703125" style="1" customWidth="1"/>
    <col min="3" max="9" width="19" style="1" customWidth="1"/>
    <col min="10" max="10" width="15.140625" style="1" customWidth="1"/>
    <col min="11" max="11" width="12.42578125" style="1" bestFit="1" customWidth="1"/>
    <col min="12" max="12" width="12.42578125" style="1" customWidth="1"/>
    <col min="13" max="13" width="15.140625" style="1" bestFit="1" customWidth="1"/>
    <col min="14" max="14" width="12.42578125" style="1" customWidth="1"/>
    <col min="15" max="16384" width="8" style="1"/>
  </cols>
  <sheetData>
    <row r="1" spans="1:9" s="2" customFormat="1" ht="15.6">
      <c r="A1" s="3" t="str">
        <f>'2. Contents'!A1</f>
        <v>State of Indiana, Member Support Services RFP 23-75072</v>
      </c>
    </row>
    <row r="2" spans="1:9" s="2" customFormat="1" ht="14.1">
      <c r="A2" s="4" t="str">
        <f>'2. Contents'!A2</f>
        <v>Attachment D - Cost Proposal</v>
      </c>
      <c r="D2" s="28" t="s">
        <v>25</v>
      </c>
      <c r="E2" s="163" t="s">
        <v>26</v>
      </c>
      <c r="F2" s="163"/>
    </row>
    <row r="3" spans="1:9" ht="15" customHeight="1">
      <c r="A3" s="29" t="s">
        <v>11</v>
      </c>
      <c r="B3" s="5"/>
      <c r="E3" s="164" t="s">
        <v>27</v>
      </c>
      <c r="F3" s="164"/>
    </row>
    <row r="5" spans="1:9" ht="12.95">
      <c r="B5" s="27" t="s">
        <v>28</v>
      </c>
    </row>
    <row r="6" spans="1:9" ht="39" customHeight="1">
      <c r="B6" s="159" t="s">
        <v>29</v>
      </c>
      <c r="C6" s="159"/>
      <c r="D6" s="159"/>
      <c r="E6" s="159"/>
      <c r="F6" s="159"/>
    </row>
    <row r="7" spans="1:9" ht="8.25" customHeight="1">
      <c r="B7" s="156"/>
      <c r="C7" s="156"/>
      <c r="D7" s="156"/>
    </row>
    <row r="8" spans="1:9" ht="12.95">
      <c r="B8" s="40" t="s">
        <v>30</v>
      </c>
      <c r="C8" s="44">
        <f>SUM(C16:F16)</f>
        <v>0</v>
      </c>
      <c r="D8" s="156"/>
    </row>
    <row r="9" spans="1:9" ht="8.25" customHeight="1">
      <c r="B9" s="156"/>
      <c r="C9" s="156"/>
      <c r="D9" s="156"/>
    </row>
    <row r="10" spans="1:9" ht="12.95">
      <c r="B10" s="7" t="s">
        <v>31</v>
      </c>
      <c r="E10" s="36"/>
      <c r="I10" s="43"/>
    </row>
    <row r="11" spans="1:9" ht="39.75" customHeight="1">
      <c r="B11" s="37" t="s">
        <v>32</v>
      </c>
      <c r="C11" s="38" t="s">
        <v>33</v>
      </c>
      <c r="D11" s="33" t="s">
        <v>34</v>
      </c>
      <c r="E11" s="33" t="s">
        <v>35</v>
      </c>
      <c r="F11" s="33" t="s">
        <v>36</v>
      </c>
      <c r="G11" s="39" t="s">
        <v>37</v>
      </c>
      <c r="H11" s="39" t="s">
        <v>38</v>
      </c>
      <c r="I11" s="59"/>
    </row>
    <row r="12" spans="1:9" ht="12.75" customHeight="1">
      <c r="B12" s="6" t="s">
        <v>13</v>
      </c>
      <c r="C12" s="35">
        <f>'6. Implementation Costs'!C12</f>
        <v>0</v>
      </c>
      <c r="D12" s="150" t="s">
        <v>39</v>
      </c>
      <c r="E12" s="150" t="s">
        <v>39</v>
      </c>
      <c r="F12" s="150" t="s">
        <v>39</v>
      </c>
      <c r="G12" s="150" t="s">
        <v>39</v>
      </c>
      <c r="H12" s="151" t="s">
        <v>39</v>
      </c>
      <c r="I12" s="59"/>
    </row>
    <row r="13" spans="1:9" ht="12.75" customHeight="1">
      <c r="B13" s="6" t="s">
        <v>40</v>
      </c>
      <c r="C13" s="35">
        <f>'7. Ongoing Ops Staffing Costs'!C12</f>
        <v>0</v>
      </c>
      <c r="D13" s="35">
        <f>'7. Ongoing Ops Staffing Costs'!C13</f>
        <v>0</v>
      </c>
      <c r="E13" s="35">
        <f>'7. Ongoing Ops Staffing Costs'!C14</f>
        <v>0</v>
      </c>
      <c r="F13" s="35">
        <f>'7. Ongoing Ops Staffing Costs'!C15</f>
        <v>0</v>
      </c>
      <c r="G13" s="35">
        <f>'7. Ongoing Ops Staffing Costs'!C16</f>
        <v>0</v>
      </c>
      <c r="H13" s="34">
        <f>'7. Ongoing Ops Staffing Costs'!C17</f>
        <v>0</v>
      </c>
      <c r="I13" s="59"/>
    </row>
    <row r="14" spans="1:9" ht="12.75" customHeight="1">
      <c r="B14" s="6" t="s">
        <v>15</v>
      </c>
      <c r="C14" s="35">
        <f>'8. Systems Costs'!$C$9</f>
        <v>0</v>
      </c>
      <c r="D14" s="35">
        <f>'8. Systems Costs'!$C$9</f>
        <v>0</v>
      </c>
      <c r="E14" s="35">
        <f>'8. Systems Costs'!$C$9</f>
        <v>0</v>
      </c>
      <c r="F14" s="35">
        <f>'8. Systems Costs'!$C$9</f>
        <v>0</v>
      </c>
      <c r="G14" s="35">
        <f>'8. Systems Costs'!$C$9</f>
        <v>0</v>
      </c>
      <c r="H14" s="34">
        <f>'8. Systems Costs'!$C$9</f>
        <v>0</v>
      </c>
      <c r="I14" s="59"/>
    </row>
    <row r="15" spans="1:9" ht="12.95" thickBot="1">
      <c r="B15" s="100" t="s">
        <v>16</v>
      </c>
      <c r="C15" s="98">
        <f>'9. Other Operations Costs'!C12</f>
        <v>0</v>
      </c>
      <c r="D15" s="98">
        <f>'9. Other Operations Costs'!C13</f>
        <v>0</v>
      </c>
      <c r="E15" s="98">
        <f>'9. Other Operations Costs'!C14</f>
        <v>0</v>
      </c>
      <c r="F15" s="98">
        <f>'9. Other Operations Costs'!C15</f>
        <v>0</v>
      </c>
      <c r="G15" s="98">
        <f>'9. Other Operations Costs'!C16</f>
        <v>0</v>
      </c>
      <c r="H15" s="99">
        <f>'9. Other Operations Costs'!C17</f>
        <v>0</v>
      </c>
      <c r="I15" s="59"/>
    </row>
    <row r="16" spans="1:9" ht="13.5" thickTop="1">
      <c r="B16" s="45" t="s">
        <v>41</v>
      </c>
      <c r="C16" s="96">
        <f>SUM(C12:C15)</f>
        <v>0</v>
      </c>
      <c r="D16" s="97">
        <f>SUM(D13:D15)</f>
        <v>0</v>
      </c>
      <c r="E16" s="97">
        <f t="shared" ref="E16:H16" si="0">SUM(E13:E15)</f>
        <v>0</v>
      </c>
      <c r="F16" s="97">
        <f t="shared" si="0"/>
        <v>0</v>
      </c>
      <c r="G16" s="97">
        <f t="shared" si="0"/>
        <v>0</v>
      </c>
      <c r="H16" s="97">
        <f t="shared" si="0"/>
        <v>0</v>
      </c>
      <c r="I16" s="59"/>
    </row>
    <row r="17" spans="2:9" ht="12.95">
      <c r="B17" s="41"/>
      <c r="C17" s="42"/>
      <c r="D17" s="42"/>
      <c r="E17" s="42"/>
      <c r="F17" s="42"/>
      <c r="G17" s="42"/>
      <c r="H17" s="42"/>
      <c r="I17" s="59"/>
    </row>
    <row r="18" spans="2:9">
      <c r="I18" s="43"/>
    </row>
    <row r="24" spans="2:9" ht="12.95">
      <c r="D24" s="16"/>
    </row>
  </sheetData>
  <sheetProtection algorithmName="SHA-512" hashValue="X9vCsjV/N6zzuJ09DlOVODMMSLto0ZZVmZDPeLC6TW5NxaLzY17wcajn78gG81rqNhHQ0AcPD2W1WqtGBrmtKQ==" saltValue="BMqT41GC7cJr4MP7GX0+qA==" spinCount="100000" sheet="1" objects="1" scenarios="1"/>
  <protectedRanges>
    <protectedRange sqref="E2:F2" name="Range1"/>
  </protectedRanges>
  <mergeCells count="3">
    <mergeCell ref="E2:F2"/>
    <mergeCell ref="E3:F3"/>
    <mergeCell ref="B6:F6"/>
  </mergeCells>
  <phoneticPr fontId="0" type="noConversion"/>
  <printOptions horizontalCentered="1"/>
  <pageMargins left="0.25" right="0.25" top="0.25" bottom="0.25" header="0" footer="0"/>
  <pageSetup scale="78" orientation="landscape" r:id="rId1"/>
  <headerFooter alignWithMargins="0">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35"/>
  <sheetViews>
    <sheetView showGridLines="0" zoomScaleNormal="100" workbookViewId="0"/>
  </sheetViews>
  <sheetFormatPr defaultColWidth="9.140625" defaultRowHeight="12.6"/>
  <cols>
    <col min="1" max="1" width="2.5703125" style="9" customWidth="1"/>
    <col min="2" max="9" width="25.5703125" style="9" customWidth="1"/>
    <col min="10" max="10" width="12.42578125" style="9" customWidth="1"/>
    <col min="11" max="11" width="14.85546875" style="9" customWidth="1"/>
    <col min="12" max="12" width="11" style="9" customWidth="1"/>
    <col min="13" max="13" width="12.42578125" style="9" customWidth="1"/>
    <col min="14" max="14" width="14.5703125" style="9" customWidth="1"/>
    <col min="15" max="15" width="11" style="9" customWidth="1"/>
    <col min="16" max="16" width="12.42578125" style="9" customWidth="1"/>
    <col min="17" max="17" width="14.42578125" style="9" customWidth="1"/>
    <col min="18" max="18" width="11" style="9" customWidth="1"/>
    <col min="19" max="19" width="12.42578125" style="9" customWidth="1"/>
    <col min="20" max="20" width="14.5703125" style="9" customWidth="1"/>
    <col min="21" max="21" width="11" style="9" customWidth="1"/>
    <col min="22" max="22" width="12.42578125" style="9" customWidth="1"/>
    <col min="23" max="23" width="14.5703125" style="9" customWidth="1"/>
    <col min="24" max="24" width="11" style="9" customWidth="1"/>
    <col min="25" max="25" width="12.42578125" style="9" customWidth="1"/>
    <col min="26" max="26" width="14.5703125" style="9" customWidth="1"/>
    <col min="27" max="27" width="11" style="9" customWidth="1"/>
    <col min="28" max="16384" width="9.140625" style="9"/>
  </cols>
  <sheetData>
    <row r="1" spans="1:27" ht="15.6">
      <c r="A1" s="3" t="str">
        <f>'2. Contents'!A1</f>
        <v>State of Indiana, Member Support Services RFP 23-75072</v>
      </c>
    </row>
    <row r="2" spans="1:27" ht="15" customHeight="1">
      <c r="A2" s="4" t="str">
        <f>'2. Contents'!A2</f>
        <v>Attachment D - Cost Proposal</v>
      </c>
      <c r="F2" s="61" t="s">
        <v>25</v>
      </c>
      <c r="G2" s="171" t="str">
        <f>'4. Cost Proposal Summary'!E2</f>
        <v>&lt;Specify&gt;</v>
      </c>
      <c r="H2" s="172"/>
      <c r="I2" s="172"/>
      <c r="J2" s="173"/>
    </row>
    <row r="3" spans="1:27" ht="15" customHeight="1">
      <c r="A3" s="11" t="s">
        <v>12</v>
      </c>
      <c r="G3" s="165" t="s">
        <v>27</v>
      </c>
      <c r="H3" s="166"/>
      <c r="I3" s="166"/>
      <c r="J3" s="167"/>
    </row>
    <row r="4" spans="1:27" s="10" customFormat="1" ht="15" customHeight="1">
      <c r="A4" s="62"/>
      <c r="M4" s="13"/>
      <c r="N4" s="14"/>
      <c r="O4" s="14"/>
      <c r="P4" s="14"/>
      <c r="Q4" s="14"/>
    </row>
    <row r="5" spans="1:27" s="10" customFormat="1" ht="14.1">
      <c r="A5" s="62"/>
      <c r="B5" s="168" t="s">
        <v>42</v>
      </c>
      <c r="C5" s="168"/>
      <c r="D5" s="168"/>
      <c r="E5" s="168"/>
      <c r="F5" s="168"/>
      <c r="G5" s="168"/>
      <c r="H5" s="168"/>
      <c r="I5" s="168"/>
      <c r="J5" s="26"/>
      <c r="K5" s="26"/>
      <c r="L5" s="26"/>
      <c r="M5" s="26"/>
      <c r="N5" s="26"/>
      <c r="O5" s="26"/>
      <c r="P5" s="26"/>
      <c r="Q5" s="26"/>
      <c r="R5" s="26"/>
      <c r="S5" s="26"/>
      <c r="T5" s="26"/>
      <c r="U5" s="26"/>
      <c r="V5" s="26"/>
      <c r="W5" s="26"/>
      <c r="X5" s="26"/>
      <c r="Y5" s="26"/>
      <c r="Z5" s="26"/>
      <c r="AA5" s="26"/>
    </row>
    <row r="6" spans="1:27" s="24" customFormat="1" ht="67.5" customHeight="1">
      <c r="A6" s="69"/>
      <c r="B6" s="174" t="s">
        <v>43</v>
      </c>
      <c r="C6" s="174"/>
      <c r="D6" s="174"/>
      <c r="E6" s="174"/>
      <c r="F6" s="174"/>
      <c r="G6" s="174"/>
      <c r="H6" s="174"/>
      <c r="I6" s="174"/>
      <c r="J6" s="108"/>
      <c r="K6" s="108"/>
      <c r="L6" s="108"/>
      <c r="M6" s="70"/>
      <c r="N6" s="9"/>
      <c r="O6" s="9"/>
      <c r="P6" s="70"/>
      <c r="Q6" s="9"/>
      <c r="R6" s="9"/>
      <c r="S6" s="70"/>
      <c r="T6" s="9"/>
      <c r="U6" s="9"/>
      <c r="V6" s="70"/>
      <c r="W6" s="9"/>
      <c r="X6" s="9"/>
      <c r="Y6" s="70"/>
      <c r="Z6" s="9"/>
      <c r="AA6" s="9"/>
    </row>
    <row r="7" spans="1:27" s="24" customFormat="1" ht="12.75" customHeight="1">
      <c r="A7" s="69"/>
      <c r="B7" s="71"/>
      <c r="C7" s="71"/>
      <c r="D7" s="71"/>
      <c r="E7" s="71"/>
      <c r="F7" s="71"/>
      <c r="G7" s="71"/>
      <c r="H7" s="71"/>
      <c r="I7" s="69"/>
      <c r="J7" s="70"/>
      <c r="K7" s="9"/>
      <c r="L7" s="9"/>
      <c r="M7" s="70"/>
      <c r="N7" s="9"/>
      <c r="O7" s="9"/>
      <c r="P7" s="70"/>
      <c r="Q7" s="9"/>
      <c r="R7" s="9"/>
      <c r="S7" s="70"/>
      <c r="T7" s="9"/>
      <c r="U7" s="9"/>
      <c r="V7" s="70"/>
      <c r="W7" s="9"/>
      <c r="X7" s="9"/>
      <c r="Y7" s="70"/>
      <c r="Z7" s="9"/>
      <c r="AA7" s="9"/>
    </row>
    <row r="8" spans="1:27" ht="12.95">
      <c r="B8" s="63" t="s">
        <v>44</v>
      </c>
      <c r="C8" s="12"/>
      <c r="D8" s="12"/>
      <c r="E8" s="12"/>
      <c r="F8" s="12"/>
      <c r="G8" s="12"/>
      <c r="H8" s="12"/>
      <c r="I8" s="12"/>
    </row>
    <row r="9" spans="1:27" ht="12.75" customHeight="1">
      <c r="B9" s="64"/>
      <c r="C9" s="64"/>
      <c r="D9" s="64"/>
      <c r="E9" s="64"/>
      <c r="F9" s="64"/>
      <c r="G9" s="169" t="s">
        <v>33</v>
      </c>
      <c r="H9" s="170"/>
      <c r="I9" s="170"/>
    </row>
    <row r="10" spans="1:27" ht="26.1">
      <c r="B10" s="65" t="s">
        <v>45</v>
      </c>
      <c r="C10" s="65" t="s">
        <v>46</v>
      </c>
      <c r="D10" s="66" t="s">
        <v>47</v>
      </c>
      <c r="E10" s="65" t="s">
        <v>48</v>
      </c>
      <c r="F10" s="65" t="s">
        <v>49</v>
      </c>
      <c r="G10" s="17" t="s">
        <v>50</v>
      </c>
      <c r="H10" s="17" t="s">
        <v>51</v>
      </c>
      <c r="I10" s="17" t="s">
        <v>52</v>
      </c>
    </row>
    <row r="11" spans="1:27" ht="79.5" customHeight="1">
      <c r="B11" s="116" t="s">
        <v>53</v>
      </c>
      <c r="C11" s="87" t="s">
        <v>54</v>
      </c>
      <c r="D11" s="91" t="s">
        <v>55</v>
      </c>
      <c r="E11" s="87" t="s">
        <v>56</v>
      </c>
      <c r="F11" s="87" t="s">
        <v>57</v>
      </c>
      <c r="G11" s="88">
        <v>20</v>
      </c>
      <c r="H11" s="89">
        <v>0.25</v>
      </c>
      <c r="I11" s="90">
        <v>25</v>
      </c>
    </row>
    <row r="12" spans="1:27" ht="151.5" customHeight="1">
      <c r="B12" s="117" t="s">
        <v>58</v>
      </c>
      <c r="C12" s="118" t="s">
        <v>59</v>
      </c>
      <c r="D12" s="83"/>
      <c r="E12" s="83"/>
      <c r="F12" s="83"/>
      <c r="G12" s="153"/>
      <c r="H12" s="154"/>
      <c r="I12" s="67">
        <f>IF(ISBLANK(H12),G12,G12*(1+H12))</f>
        <v>0</v>
      </c>
    </row>
    <row r="13" spans="1:27" ht="81.95" customHeight="1">
      <c r="B13" s="117" t="s">
        <v>60</v>
      </c>
      <c r="C13" s="118" t="s">
        <v>61</v>
      </c>
      <c r="D13" s="83"/>
      <c r="E13" s="83"/>
      <c r="F13" s="83"/>
      <c r="G13" s="153"/>
      <c r="H13" s="154"/>
      <c r="I13" s="67">
        <f>IF(ISBLANK(H13),G13,G13*(1+H13))</f>
        <v>0</v>
      </c>
    </row>
    <row r="14" spans="1:27" ht="12.95">
      <c r="B14" s="84" t="s">
        <v>26</v>
      </c>
      <c r="C14" s="83"/>
      <c r="D14" s="83"/>
      <c r="E14" s="83"/>
      <c r="F14" s="152"/>
      <c r="G14" s="153"/>
      <c r="H14" s="154"/>
      <c r="I14" s="67">
        <f t="shared" ref="I14:I26" si="0">IF(ISBLANK(H14),G14,G14*(1+H14))</f>
        <v>0</v>
      </c>
    </row>
    <row r="15" spans="1:27" ht="12.95">
      <c r="B15" s="84" t="s">
        <v>26</v>
      </c>
      <c r="C15" s="83"/>
      <c r="D15" s="83"/>
      <c r="E15" s="83"/>
      <c r="F15" s="152"/>
      <c r="G15" s="153"/>
      <c r="H15" s="154"/>
      <c r="I15" s="67">
        <f t="shared" si="0"/>
        <v>0</v>
      </c>
    </row>
    <row r="16" spans="1:27" ht="12.95">
      <c r="B16" s="84" t="s">
        <v>26</v>
      </c>
      <c r="C16" s="83"/>
      <c r="D16" s="83"/>
      <c r="E16" s="83"/>
      <c r="F16" s="152"/>
      <c r="G16" s="153"/>
      <c r="H16" s="154"/>
      <c r="I16" s="67">
        <f t="shared" si="0"/>
        <v>0</v>
      </c>
    </row>
    <row r="17" spans="2:9" ht="12.95">
      <c r="B17" s="84" t="s">
        <v>26</v>
      </c>
      <c r="C17" s="83"/>
      <c r="D17" s="83"/>
      <c r="E17" s="83"/>
      <c r="F17" s="152"/>
      <c r="G17" s="153"/>
      <c r="H17" s="154"/>
      <c r="I17" s="67">
        <f t="shared" si="0"/>
        <v>0</v>
      </c>
    </row>
    <row r="18" spans="2:9" ht="12.95">
      <c r="B18" s="84" t="s">
        <v>26</v>
      </c>
      <c r="C18" s="83"/>
      <c r="D18" s="83"/>
      <c r="E18" s="83"/>
      <c r="F18" s="152"/>
      <c r="G18" s="153"/>
      <c r="H18" s="154"/>
      <c r="I18" s="67">
        <f t="shared" si="0"/>
        <v>0</v>
      </c>
    </row>
    <row r="19" spans="2:9" ht="12.95">
      <c r="B19" s="84" t="s">
        <v>26</v>
      </c>
      <c r="C19" s="83"/>
      <c r="D19" s="83"/>
      <c r="E19" s="83"/>
      <c r="F19" s="152"/>
      <c r="G19" s="153"/>
      <c r="H19" s="154"/>
      <c r="I19" s="67">
        <f t="shared" si="0"/>
        <v>0</v>
      </c>
    </row>
    <row r="20" spans="2:9" ht="12.95">
      <c r="B20" s="84" t="s">
        <v>26</v>
      </c>
      <c r="C20" s="83"/>
      <c r="D20" s="83"/>
      <c r="E20" s="83"/>
      <c r="F20" s="152"/>
      <c r="G20" s="153"/>
      <c r="H20" s="154"/>
      <c r="I20" s="67">
        <f t="shared" si="0"/>
        <v>0</v>
      </c>
    </row>
    <row r="21" spans="2:9" ht="12.95">
      <c r="B21" s="84" t="s">
        <v>26</v>
      </c>
      <c r="C21" s="83"/>
      <c r="D21" s="83"/>
      <c r="E21" s="83"/>
      <c r="F21" s="152"/>
      <c r="G21" s="153"/>
      <c r="H21" s="154"/>
      <c r="I21" s="67">
        <f t="shared" si="0"/>
        <v>0</v>
      </c>
    </row>
    <row r="22" spans="2:9" ht="12.95">
      <c r="B22" s="84" t="s">
        <v>26</v>
      </c>
      <c r="C22" s="83"/>
      <c r="D22" s="83"/>
      <c r="E22" s="83"/>
      <c r="F22" s="152"/>
      <c r="G22" s="153"/>
      <c r="H22" s="154"/>
      <c r="I22" s="67">
        <f t="shared" si="0"/>
        <v>0</v>
      </c>
    </row>
    <row r="23" spans="2:9" ht="12.95">
      <c r="B23" s="84" t="s">
        <v>26</v>
      </c>
      <c r="C23" s="83"/>
      <c r="D23" s="83"/>
      <c r="E23" s="83"/>
      <c r="F23" s="152"/>
      <c r="G23" s="153"/>
      <c r="H23" s="154"/>
      <c r="I23" s="67">
        <f t="shared" si="0"/>
        <v>0</v>
      </c>
    </row>
    <row r="24" spans="2:9" ht="12.95">
      <c r="B24" s="84" t="s">
        <v>26</v>
      </c>
      <c r="C24" s="83"/>
      <c r="D24" s="83"/>
      <c r="E24" s="83"/>
      <c r="F24" s="152"/>
      <c r="G24" s="153"/>
      <c r="H24" s="154"/>
      <c r="I24" s="67">
        <f t="shared" si="0"/>
        <v>0</v>
      </c>
    </row>
    <row r="25" spans="2:9" ht="12.95">
      <c r="B25" s="84" t="s">
        <v>26</v>
      </c>
      <c r="C25" s="83"/>
      <c r="D25" s="83"/>
      <c r="E25" s="83"/>
      <c r="F25" s="152"/>
      <c r="G25" s="153"/>
      <c r="H25" s="154"/>
      <c r="I25" s="67">
        <f t="shared" si="0"/>
        <v>0</v>
      </c>
    </row>
    <row r="26" spans="2:9" ht="12.95">
      <c r="B26" s="84" t="s">
        <v>26</v>
      </c>
      <c r="C26" s="83"/>
      <c r="D26" s="83"/>
      <c r="E26" s="83"/>
      <c r="F26" s="152"/>
      <c r="G26" s="153"/>
      <c r="H26" s="154"/>
      <c r="I26" s="67">
        <f t="shared" si="0"/>
        <v>0</v>
      </c>
    </row>
    <row r="27" spans="2:9" ht="12.95">
      <c r="B27" s="84" t="s">
        <v>26</v>
      </c>
      <c r="C27" s="83"/>
      <c r="D27" s="83"/>
      <c r="E27" s="83"/>
      <c r="F27" s="152"/>
      <c r="G27" s="153"/>
      <c r="H27" s="154"/>
      <c r="I27" s="67">
        <f t="shared" ref="I27:I35" si="1">IF(ISBLANK(H27),G27,G27*(1+H27))</f>
        <v>0</v>
      </c>
    </row>
    <row r="28" spans="2:9" ht="12.95">
      <c r="B28" s="84" t="s">
        <v>26</v>
      </c>
      <c r="C28" s="83"/>
      <c r="D28" s="83"/>
      <c r="E28" s="83"/>
      <c r="F28" s="152"/>
      <c r="G28" s="153"/>
      <c r="H28" s="154"/>
      <c r="I28" s="67">
        <f t="shared" si="1"/>
        <v>0</v>
      </c>
    </row>
    <row r="29" spans="2:9" ht="12.95">
      <c r="B29" s="84" t="s">
        <v>26</v>
      </c>
      <c r="C29" s="83"/>
      <c r="D29" s="83"/>
      <c r="E29" s="83"/>
      <c r="F29" s="152"/>
      <c r="G29" s="153"/>
      <c r="H29" s="154"/>
      <c r="I29" s="67">
        <f t="shared" si="1"/>
        <v>0</v>
      </c>
    </row>
    <row r="30" spans="2:9" ht="12.95">
      <c r="B30" s="84" t="s">
        <v>26</v>
      </c>
      <c r="C30" s="83"/>
      <c r="D30" s="83"/>
      <c r="E30" s="83"/>
      <c r="F30" s="152"/>
      <c r="G30" s="153"/>
      <c r="H30" s="154"/>
      <c r="I30" s="67">
        <f t="shared" si="1"/>
        <v>0</v>
      </c>
    </row>
    <row r="31" spans="2:9" ht="12.95">
      <c r="B31" s="84" t="s">
        <v>26</v>
      </c>
      <c r="C31" s="83"/>
      <c r="D31" s="83"/>
      <c r="E31" s="83"/>
      <c r="F31" s="152"/>
      <c r="G31" s="153"/>
      <c r="H31" s="154"/>
      <c r="I31" s="67">
        <f t="shared" si="1"/>
        <v>0</v>
      </c>
    </row>
    <row r="32" spans="2:9" ht="12.95">
      <c r="B32" s="84" t="s">
        <v>26</v>
      </c>
      <c r="C32" s="83"/>
      <c r="D32" s="83"/>
      <c r="E32" s="83"/>
      <c r="F32" s="152"/>
      <c r="G32" s="153"/>
      <c r="H32" s="154"/>
      <c r="I32" s="67">
        <f t="shared" si="1"/>
        <v>0</v>
      </c>
    </row>
    <row r="33" spans="2:9" ht="12.95">
      <c r="B33" s="84" t="s">
        <v>26</v>
      </c>
      <c r="C33" s="83"/>
      <c r="D33" s="83"/>
      <c r="E33" s="83"/>
      <c r="F33" s="152"/>
      <c r="G33" s="153"/>
      <c r="H33" s="154"/>
      <c r="I33" s="67">
        <f t="shared" si="1"/>
        <v>0</v>
      </c>
    </row>
    <row r="34" spans="2:9" ht="12.95">
      <c r="B34" s="84" t="s">
        <v>26</v>
      </c>
      <c r="C34" s="83"/>
      <c r="D34" s="83"/>
      <c r="E34" s="83"/>
      <c r="F34" s="152"/>
      <c r="G34" s="153"/>
      <c r="H34" s="154"/>
      <c r="I34" s="67">
        <f t="shared" si="1"/>
        <v>0</v>
      </c>
    </row>
    <row r="35" spans="2:9" ht="12.95">
      <c r="B35" s="84" t="s">
        <v>26</v>
      </c>
      <c r="C35" s="83"/>
      <c r="D35" s="83"/>
      <c r="E35" s="83"/>
      <c r="F35" s="152"/>
      <c r="G35" s="153"/>
      <c r="H35" s="154"/>
      <c r="I35" s="67">
        <f t="shared" si="1"/>
        <v>0</v>
      </c>
    </row>
  </sheetData>
  <sheetProtection algorithmName="SHA-512" hashValue="/LxTXutX2Wzx49vvKeFXTFF0BwTdkghOD2ZKyShvtQIqV7n0A2OOIFvYy0GEYuG+XVWLhsZ4xa/kTjEmHWNZuw==" saltValue="/vkIcnjvUcGKjQs2S2CrVA==" spinCount="100000" sheet="1" objects="1" scenarios="1"/>
  <protectedRanges>
    <protectedRange sqref="D12:H13" name="Range1"/>
    <protectedRange sqref="B14:H35" name="Range2"/>
  </protectedRanges>
  <mergeCells count="5">
    <mergeCell ref="G3:J3"/>
    <mergeCell ref="B5:I5"/>
    <mergeCell ref="G9:I9"/>
    <mergeCell ref="G2:J2"/>
    <mergeCell ref="B6:I6"/>
  </mergeCells>
  <phoneticPr fontId="6" type="noConversion"/>
  <dataValidations count="1">
    <dataValidation type="decimal" allowBlank="1" showInputMessage="1" showErrorMessage="1" sqref="G12:H35" xr:uid="{00000000-0002-0000-0400-000000000000}">
      <formula1>0</formula1>
      <formula2>999999999999999</formula2>
    </dataValidation>
  </dataValidations>
  <printOptions horizontalCentered="1"/>
  <pageMargins left="0.25" right="0.25" top="0.25" bottom="0.25" header="0" footer="0"/>
  <pageSetup scale="75" orientation="landscape" r:id="rId1"/>
  <headerFooter alignWithMargins="0">
    <oddFooter>&amp;C&amp;P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AF680-1B54-4104-9B67-E7EF82A9ED10}">
  <dimension ref="A1:S92"/>
  <sheetViews>
    <sheetView showGridLines="0" workbookViewId="0"/>
  </sheetViews>
  <sheetFormatPr defaultRowHeight="12.6"/>
  <cols>
    <col min="1" max="1" width="2.7109375" style="59" customWidth="1"/>
    <col min="2" max="2" width="47.28515625" style="59" customWidth="1"/>
    <col min="3" max="3" width="29.7109375" style="59" customWidth="1"/>
    <col min="4" max="4" width="21.28515625" style="59" customWidth="1"/>
    <col min="5" max="5" width="18.85546875" style="59" customWidth="1"/>
    <col min="6" max="6" width="25.7109375" style="59" customWidth="1"/>
    <col min="7" max="7" width="12.28515625" style="59" customWidth="1"/>
    <col min="8" max="8" width="14.85546875" style="59" customWidth="1"/>
    <col min="9" max="9" width="11" style="59" customWidth="1"/>
    <col min="10" max="10" width="12.28515625" style="59" customWidth="1"/>
    <col min="11" max="11" width="14.5703125" style="59" customWidth="1"/>
    <col min="12" max="12" width="11" style="59" customWidth="1"/>
    <col min="13" max="13" width="12.28515625" style="59" customWidth="1"/>
    <col min="14" max="14" width="14.42578125" style="59" customWidth="1"/>
    <col min="15" max="15" width="11" style="59" customWidth="1"/>
    <col min="16" max="16" width="12.28515625" style="59" customWidth="1"/>
    <col min="17" max="17" width="14.5703125" style="59" customWidth="1"/>
    <col min="18" max="18" width="11" style="59" customWidth="1"/>
    <col min="19" max="19" width="12.28515625" style="59" customWidth="1"/>
    <col min="20" max="20" width="14.5703125" style="59" customWidth="1"/>
    <col min="21" max="21" width="11" style="59" customWidth="1"/>
    <col min="22" max="22" width="12.28515625" style="59" customWidth="1"/>
    <col min="23" max="23" width="14.5703125" style="59" customWidth="1"/>
    <col min="24" max="24" width="11" style="59" customWidth="1"/>
    <col min="25" max="255" width="9.140625" style="59"/>
    <col min="256" max="256" width="2.7109375" style="59" customWidth="1"/>
    <col min="257" max="257" width="25.7109375" style="59" customWidth="1"/>
    <col min="258" max="258" width="11" style="59" customWidth="1"/>
    <col min="259" max="262" width="25.7109375" style="59" customWidth="1"/>
    <col min="263" max="263" width="12.28515625" style="59" customWidth="1"/>
    <col min="264" max="264" width="14.85546875" style="59" customWidth="1"/>
    <col min="265" max="265" width="11" style="59" customWidth="1"/>
    <col min="266" max="266" width="12.28515625" style="59" customWidth="1"/>
    <col min="267" max="267" width="14.5703125" style="59" customWidth="1"/>
    <col min="268" max="268" width="11" style="59" customWidth="1"/>
    <col min="269" max="269" width="12.28515625" style="59" customWidth="1"/>
    <col min="270" max="270" width="14.42578125" style="59" customWidth="1"/>
    <col min="271" max="271" width="11" style="59" customWidth="1"/>
    <col min="272" max="272" width="12.28515625" style="59" customWidth="1"/>
    <col min="273" max="273" width="14.5703125" style="59" customWidth="1"/>
    <col min="274" max="274" width="11" style="59" customWidth="1"/>
    <col min="275" max="275" width="12.28515625" style="59" customWidth="1"/>
    <col min="276" max="276" width="14.5703125" style="59" customWidth="1"/>
    <col min="277" max="277" width="11" style="59" customWidth="1"/>
    <col min="278" max="278" width="12.28515625" style="59" customWidth="1"/>
    <col min="279" max="279" width="14.5703125" style="59" customWidth="1"/>
    <col min="280" max="280" width="11" style="59" customWidth="1"/>
    <col min="281" max="511" width="9.140625" style="59"/>
    <col min="512" max="512" width="2.7109375" style="59" customWidth="1"/>
    <col min="513" max="513" width="25.7109375" style="59" customWidth="1"/>
    <col min="514" max="514" width="11" style="59" customWidth="1"/>
    <col min="515" max="518" width="25.7109375" style="59" customWidth="1"/>
    <col min="519" max="519" width="12.28515625" style="59" customWidth="1"/>
    <col min="520" max="520" width="14.85546875" style="59" customWidth="1"/>
    <col min="521" max="521" width="11" style="59" customWidth="1"/>
    <col min="522" max="522" width="12.28515625" style="59" customWidth="1"/>
    <col min="523" max="523" width="14.5703125" style="59" customWidth="1"/>
    <col min="524" max="524" width="11" style="59" customWidth="1"/>
    <col min="525" max="525" width="12.28515625" style="59" customWidth="1"/>
    <col min="526" max="526" width="14.42578125" style="59" customWidth="1"/>
    <col min="527" max="527" width="11" style="59" customWidth="1"/>
    <col min="528" max="528" width="12.28515625" style="59" customWidth="1"/>
    <col min="529" max="529" width="14.5703125" style="59" customWidth="1"/>
    <col min="530" max="530" width="11" style="59" customWidth="1"/>
    <col min="531" max="531" width="12.28515625" style="59" customWidth="1"/>
    <col min="532" max="532" width="14.5703125" style="59" customWidth="1"/>
    <col min="533" max="533" width="11" style="59" customWidth="1"/>
    <col min="534" max="534" width="12.28515625" style="59" customWidth="1"/>
    <col min="535" max="535" width="14.5703125" style="59" customWidth="1"/>
    <col min="536" max="536" width="11" style="59" customWidth="1"/>
    <col min="537" max="767" width="9.140625" style="59"/>
    <col min="768" max="768" width="2.7109375" style="59" customWidth="1"/>
    <col min="769" max="769" width="25.7109375" style="59" customWidth="1"/>
    <col min="770" max="770" width="11" style="59" customWidth="1"/>
    <col min="771" max="774" width="25.7109375" style="59" customWidth="1"/>
    <col min="775" max="775" width="12.28515625" style="59" customWidth="1"/>
    <col min="776" max="776" width="14.85546875" style="59" customWidth="1"/>
    <col min="777" max="777" width="11" style="59" customWidth="1"/>
    <col min="778" max="778" width="12.28515625" style="59" customWidth="1"/>
    <col min="779" max="779" width="14.5703125" style="59" customWidth="1"/>
    <col min="780" max="780" width="11" style="59" customWidth="1"/>
    <col min="781" max="781" width="12.28515625" style="59" customWidth="1"/>
    <col min="782" max="782" width="14.42578125" style="59" customWidth="1"/>
    <col min="783" max="783" width="11" style="59" customWidth="1"/>
    <col min="784" max="784" width="12.28515625" style="59" customWidth="1"/>
    <col min="785" max="785" width="14.5703125" style="59" customWidth="1"/>
    <col min="786" max="786" width="11" style="59" customWidth="1"/>
    <col min="787" max="787" width="12.28515625" style="59" customWidth="1"/>
    <col min="788" max="788" width="14.5703125" style="59" customWidth="1"/>
    <col min="789" max="789" width="11" style="59" customWidth="1"/>
    <col min="790" max="790" width="12.28515625" style="59" customWidth="1"/>
    <col min="791" max="791" width="14.5703125" style="59" customWidth="1"/>
    <col min="792" max="792" width="11" style="59" customWidth="1"/>
    <col min="793" max="1023" width="9.140625" style="59"/>
    <col min="1024" max="1024" width="2.7109375" style="59" customWidth="1"/>
    <col min="1025" max="1025" width="25.7109375" style="59" customWidth="1"/>
    <col min="1026" max="1026" width="11" style="59" customWidth="1"/>
    <col min="1027" max="1030" width="25.7109375" style="59" customWidth="1"/>
    <col min="1031" max="1031" width="12.28515625" style="59" customWidth="1"/>
    <col min="1032" max="1032" width="14.85546875" style="59" customWidth="1"/>
    <col min="1033" max="1033" width="11" style="59" customWidth="1"/>
    <col min="1034" max="1034" width="12.28515625" style="59" customWidth="1"/>
    <col min="1035" max="1035" width="14.5703125" style="59" customWidth="1"/>
    <col min="1036" max="1036" width="11" style="59" customWidth="1"/>
    <col min="1037" max="1037" width="12.28515625" style="59" customWidth="1"/>
    <col min="1038" max="1038" width="14.42578125" style="59" customWidth="1"/>
    <col min="1039" max="1039" width="11" style="59" customWidth="1"/>
    <col min="1040" max="1040" width="12.28515625" style="59" customWidth="1"/>
    <col min="1041" max="1041" width="14.5703125" style="59" customWidth="1"/>
    <col min="1042" max="1042" width="11" style="59" customWidth="1"/>
    <col min="1043" max="1043" width="12.28515625" style="59" customWidth="1"/>
    <col min="1044" max="1044" width="14.5703125" style="59" customWidth="1"/>
    <col min="1045" max="1045" width="11" style="59" customWidth="1"/>
    <col min="1046" max="1046" width="12.28515625" style="59" customWidth="1"/>
    <col min="1047" max="1047" width="14.5703125" style="59" customWidth="1"/>
    <col min="1048" max="1048" width="11" style="59" customWidth="1"/>
    <col min="1049" max="1279" width="9.140625" style="59"/>
    <col min="1280" max="1280" width="2.7109375" style="59" customWidth="1"/>
    <col min="1281" max="1281" width="25.7109375" style="59" customWidth="1"/>
    <col min="1282" max="1282" width="11" style="59" customWidth="1"/>
    <col min="1283" max="1286" width="25.7109375" style="59" customWidth="1"/>
    <col min="1287" max="1287" width="12.28515625" style="59" customWidth="1"/>
    <col min="1288" max="1288" width="14.85546875" style="59" customWidth="1"/>
    <col min="1289" max="1289" width="11" style="59" customWidth="1"/>
    <col min="1290" max="1290" width="12.28515625" style="59" customWidth="1"/>
    <col min="1291" max="1291" width="14.5703125" style="59" customWidth="1"/>
    <col min="1292" max="1292" width="11" style="59" customWidth="1"/>
    <col min="1293" max="1293" width="12.28515625" style="59" customWidth="1"/>
    <col min="1294" max="1294" width="14.42578125" style="59" customWidth="1"/>
    <col min="1295" max="1295" width="11" style="59" customWidth="1"/>
    <col min="1296" max="1296" width="12.28515625" style="59" customWidth="1"/>
    <col min="1297" max="1297" width="14.5703125" style="59" customWidth="1"/>
    <col min="1298" max="1298" width="11" style="59" customWidth="1"/>
    <col min="1299" max="1299" width="12.28515625" style="59" customWidth="1"/>
    <col min="1300" max="1300" width="14.5703125" style="59" customWidth="1"/>
    <col min="1301" max="1301" width="11" style="59" customWidth="1"/>
    <col min="1302" max="1302" width="12.28515625" style="59" customWidth="1"/>
    <col min="1303" max="1303" width="14.5703125" style="59" customWidth="1"/>
    <col min="1304" max="1304" width="11" style="59" customWidth="1"/>
    <col min="1305" max="1535" width="9.140625" style="59"/>
    <col min="1536" max="1536" width="2.7109375" style="59" customWidth="1"/>
    <col min="1537" max="1537" width="25.7109375" style="59" customWidth="1"/>
    <col min="1538" max="1538" width="11" style="59" customWidth="1"/>
    <col min="1539" max="1542" width="25.7109375" style="59" customWidth="1"/>
    <col min="1543" max="1543" width="12.28515625" style="59" customWidth="1"/>
    <col min="1544" max="1544" width="14.85546875" style="59" customWidth="1"/>
    <col min="1545" max="1545" width="11" style="59" customWidth="1"/>
    <col min="1546" max="1546" width="12.28515625" style="59" customWidth="1"/>
    <col min="1547" max="1547" width="14.5703125" style="59" customWidth="1"/>
    <col min="1548" max="1548" width="11" style="59" customWidth="1"/>
    <col min="1549" max="1549" width="12.28515625" style="59" customWidth="1"/>
    <col min="1550" max="1550" width="14.42578125" style="59" customWidth="1"/>
    <col min="1551" max="1551" width="11" style="59" customWidth="1"/>
    <col min="1552" max="1552" width="12.28515625" style="59" customWidth="1"/>
    <col min="1553" max="1553" width="14.5703125" style="59" customWidth="1"/>
    <col min="1554" max="1554" width="11" style="59" customWidth="1"/>
    <col min="1555" max="1555" width="12.28515625" style="59" customWidth="1"/>
    <col min="1556" max="1556" width="14.5703125" style="59" customWidth="1"/>
    <col min="1557" max="1557" width="11" style="59" customWidth="1"/>
    <col min="1558" max="1558" width="12.28515625" style="59" customWidth="1"/>
    <col min="1559" max="1559" width="14.5703125" style="59" customWidth="1"/>
    <col min="1560" max="1560" width="11" style="59" customWidth="1"/>
    <col min="1561" max="1791" width="9.140625" style="59"/>
    <col min="1792" max="1792" width="2.7109375" style="59" customWidth="1"/>
    <col min="1793" max="1793" width="25.7109375" style="59" customWidth="1"/>
    <col min="1794" max="1794" width="11" style="59" customWidth="1"/>
    <col min="1795" max="1798" width="25.7109375" style="59" customWidth="1"/>
    <col min="1799" max="1799" width="12.28515625" style="59" customWidth="1"/>
    <col min="1800" max="1800" width="14.85546875" style="59" customWidth="1"/>
    <col min="1801" max="1801" width="11" style="59" customWidth="1"/>
    <col min="1802" max="1802" width="12.28515625" style="59" customWidth="1"/>
    <col min="1803" max="1803" width="14.5703125" style="59" customWidth="1"/>
    <col min="1804" max="1804" width="11" style="59" customWidth="1"/>
    <col min="1805" max="1805" width="12.28515625" style="59" customWidth="1"/>
    <col min="1806" max="1806" width="14.42578125" style="59" customWidth="1"/>
    <col min="1807" max="1807" width="11" style="59" customWidth="1"/>
    <col min="1808" max="1808" width="12.28515625" style="59" customWidth="1"/>
    <col min="1809" max="1809" width="14.5703125" style="59" customWidth="1"/>
    <col min="1810" max="1810" width="11" style="59" customWidth="1"/>
    <col min="1811" max="1811" width="12.28515625" style="59" customWidth="1"/>
    <col min="1812" max="1812" width="14.5703125" style="59" customWidth="1"/>
    <col min="1813" max="1813" width="11" style="59" customWidth="1"/>
    <col min="1814" max="1814" width="12.28515625" style="59" customWidth="1"/>
    <col min="1815" max="1815" width="14.5703125" style="59" customWidth="1"/>
    <col min="1816" max="1816" width="11" style="59" customWidth="1"/>
    <col min="1817" max="2047" width="9.140625" style="59"/>
    <col min="2048" max="2048" width="2.7109375" style="59" customWidth="1"/>
    <col min="2049" max="2049" width="25.7109375" style="59" customWidth="1"/>
    <col min="2050" max="2050" width="11" style="59" customWidth="1"/>
    <col min="2051" max="2054" width="25.7109375" style="59" customWidth="1"/>
    <col min="2055" max="2055" width="12.28515625" style="59" customWidth="1"/>
    <col min="2056" max="2056" width="14.85546875" style="59" customWidth="1"/>
    <col min="2057" max="2057" width="11" style="59" customWidth="1"/>
    <col min="2058" max="2058" width="12.28515625" style="59" customWidth="1"/>
    <col min="2059" max="2059" width="14.5703125" style="59" customWidth="1"/>
    <col min="2060" max="2060" width="11" style="59" customWidth="1"/>
    <col min="2061" max="2061" width="12.28515625" style="59" customWidth="1"/>
    <col min="2062" max="2062" width="14.42578125" style="59" customWidth="1"/>
    <col min="2063" max="2063" width="11" style="59" customWidth="1"/>
    <col min="2064" max="2064" width="12.28515625" style="59" customWidth="1"/>
    <col min="2065" max="2065" width="14.5703125" style="59" customWidth="1"/>
    <col min="2066" max="2066" width="11" style="59" customWidth="1"/>
    <col min="2067" max="2067" width="12.28515625" style="59" customWidth="1"/>
    <col min="2068" max="2068" width="14.5703125" style="59" customWidth="1"/>
    <col min="2069" max="2069" width="11" style="59" customWidth="1"/>
    <col min="2070" max="2070" width="12.28515625" style="59" customWidth="1"/>
    <col min="2071" max="2071" width="14.5703125" style="59" customWidth="1"/>
    <col min="2072" max="2072" width="11" style="59" customWidth="1"/>
    <col min="2073" max="2303" width="9.140625" style="59"/>
    <col min="2304" max="2304" width="2.7109375" style="59" customWidth="1"/>
    <col min="2305" max="2305" width="25.7109375" style="59" customWidth="1"/>
    <col min="2306" max="2306" width="11" style="59" customWidth="1"/>
    <col min="2307" max="2310" width="25.7109375" style="59" customWidth="1"/>
    <col min="2311" max="2311" width="12.28515625" style="59" customWidth="1"/>
    <col min="2312" max="2312" width="14.85546875" style="59" customWidth="1"/>
    <col min="2313" max="2313" width="11" style="59" customWidth="1"/>
    <col min="2314" max="2314" width="12.28515625" style="59" customWidth="1"/>
    <col min="2315" max="2315" width="14.5703125" style="59" customWidth="1"/>
    <col min="2316" max="2316" width="11" style="59" customWidth="1"/>
    <col min="2317" max="2317" width="12.28515625" style="59" customWidth="1"/>
    <col min="2318" max="2318" width="14.42578125" style="59" customWidth="1"/>
    <col min="2319" max="2319" width="11" style="59" customWidth="1"/>
    <col min="2320" max="2320" width="12.28515625" style="59" customWidth="1"/>
    <col min="2321" max="2321" width="14.5703125" style="59" customWidth="1"/>
    <col min="2322" max="2322" width="11" style="59" customWidth="1"/>
    <col min="2323" max="2323" width="12.28515625" style="59" customWidth="1"/>
    <col min="2324" max="2324" width="14.5703125" style="59" customWidth="1"/>
    <col min="2325" max="2325" width="11" style="59" customWidth="1"/>
    <col min="2326" max="2326" width="12.28515625" style="59" customWidth="1"/>
    <col min="2327" max="2327" width="14.5703125" style="59" customWidth="1"/>
    <col min="2328" max="2328" width="11" style="59" customWidth="1"/>
    <col min="2329" max="2559" width="9.140625" style="59"/>
    <col min="2560" max="2560" width="2.7109375" style="59" customWidth="1"/>
    <col min="2561" max="2561" width="25.7109375" style="59" customWidth="1"/>
    <col min="2562" max="2562" width="11" style="59" customWidth="1"/>
    <col min="2563" max="2566" width="25.7109375" style="59" customWidth="1"/>
    <col min="2567" max="2567" width="12.28515625" style="59" customWidth="1"/>
    <col min="2568" max="2568" width="14.85546875" style="59" customWidth="1"/>
    <col min="2569" max="2569" width="11" style="59" customWidth="1"/>
    <col min="2570" max="2570" width="12.28515625" style="59" customWidth="1"/>
    <col min="2571" max="2571" width="14.5703125" style="59" customWidth="1"/>
    <col min="2572" max="2572" width="11" style="59" customWidth="1"/>
    <col min="2573" max="2573" width="12.28515625" style="59" customWidth="1"/>
    <col min="2574" max="2574" width="14.42578125" style="59" customWidth="1"/>
    <col min="2575" max="2575" width="11" style="59" customWidth="1"/>
    <col min="2576" max="2576" width="12.28515625" style="59" customWidth="1"/>
    <col min="2577" max="2577" width="14.5703125" style="59" customWidth="1"/>
    <col min="2578" max="2578" width="11" style="59" customWidth="1"/>
    <col min="2579" max="2579" width="12.28515625" style="59" customWidth="1"/>
    <col min="2580" max="2580" width="14.5703125" style="59" customWidth="1"/>
    <col min="2581" max="2581" width="11" style="59" customWidth="1"/>
    <col min="2582" max="2582" width="12.28515625" style="59" customWidth="1"/>
    <col min="2583" max="2583" width="14.5703125" style="59" customWidth="1"/>
    <col min="2584" max="2584" width="11" style="59" customWidth="1"/>
    <col min="2585" max="2815" width="9.140625" style="59"/>
    <col min="2816" max="2816" width="2.7109375" style="59" customWidth="1"/>
    <col min="2817" max="2817" width="25.7109375" style="59" customWidth="1"/>
    <col min="2818" max="2818" width="11" style="59" customWidth="1"/>
    <col min="2819" max="2822" width="25.7109375" style="59" customWidth="1"/>
    <col min="2823" max="2823" width="12.28515625" style="59" customWidth="1"/>
    <col min="2824" max="2824" width="14.85546875" style="59" customWidth="1"/>
    <col min="2825" max="2825" width="11" style="59" customWidth="1"/>
    <col min="2826" max="2826" width="12.28515625" style="59" customWidth="1"/>
    <col min="2827" max="2827" width="14.5703125" style="59" customWidth="1"/>
    <col min="2828" max="2828" width="11" style="59" customWidth="1"/>
    <col min="2829" max="2829" width="12.28515625" style="59" customWidth="1"/>
    <col min="2830" max="2830" width="14.42578125" style="59" customWidth="1"/>
    <col min="2831" max="2831" width="11" style="59" customWidth="1"/>
    <col min="2832" max="2832" width="12.28515625" style="59" customWidth="1"/>
    <col min="2833" max="2833" width="14.5703125" style="59" customWidth="1"/>
    <col min="2834" max="2834" width="11" style="59" customWidth="1"/>
    <col min="2835" max="2835" width="12.28515625" style="59" customWidth="1"/>
    <col min="2836" max="2836" width="14.5703125" style="59" customWidth="1"/>
    <col min="2837" max="2837" width="11" style="59" customWidth="1"/>
    <col min="2838" max="2838" width="12.28515625" style="59" customWidth="1"/>
    <col min="2839" max="2839" width="14.5703125" style="59" customWidth="1"/>
    <col min="2840" max="2840" width="11" style="59" customWidth="1"/>
    <col min="2841" max="3071" width="9.140625" style="59"/>
    <col min="3072" max="3072" width="2.7109375" style="59" customWidth="1"/>
    <col min="3073" max="3073" width="25.7109375" style="59" customWidth="1"/>
    <col min="3074" max="3074" width="11" style="59" customWidth="1"/>
    <col min="3075" max="3078" width="25.7109375" style="59" customWidth="1"/>
    <col min="3079" max="3079" width="12.28515625" style="59" customWidth="1"/>
    <col min="3080" max="3080" width="14.85546875" style="59" customWidth="1"/>
    <col min="3081" max="3081" width="11" style="59" customWidth="1"/>
    <col min="3082" max="3082" width="12.28515625" style="59" customWidth="1"/>
    <col min="3083" max="3083" width="14.5703125" style="59" customWidth="1"/>
    <col min="3084" max="3084" width="11" style="59" customWidth="1"/>
    <col min="3085" max="3085" width="12.28515625" style="59" customWidth="1"/>
    <col min="3086" max="3086" width="14.42578125" style="59" customWidth="1"/>
    <col min="3087" max="3087" width="11" style="59" customWidth="1"/>
    <col min="3088" max="3088" width="12.28515625" style="59" customWidth="1"/>
    <col min="3089" max="3089" width="14.5703125" style="59" customWidth="1"/>
    <col min="3090" max="3090" width="11" style="59" customWidth="1"/>
    <col min="3091" max="3091" width="12.28515625" style="59" customWidth="1"/>
    <col min="3092" max="3092" width="14.5703125" style="59" customWidth="1"/>
    <col min="3093" max="3093" width="11" style="59" customWidth="1"/>
    <col min="3094" max="3094" width="12.28515625" style="59" customWidth="1"/>
    <col min="3095" max="3095" width="14.5703125" style="59" customWidth="1"/>
    <col min="3096" max="3096" width="11" style="59" customWidth="1"/>
    <col min="3097" max="3327" width="9.140625" style="59"/>
    <col min="3328" max="3328" width="2.7109375" style="59" customWidth="1"/>
    <col min="3329" max="3329" width="25.7109375" style="59" customWidth="1"/>
    <col min="3330" max="3330" width="11" style="59" customWidth="1"/>
    <col min="3331" max="3334" width="25.7109375" style="59" customWidth="1"/>
    <col min="3335" max="3335" width="12.28515625" style="59" customWidth="1"/>
    <col min="3336" max="3336" width="14.85546875" style="59" customWidth="1"/>
    <col min="3337" max="3337" width="11" style="59" customWidth="1"/>
    <col min="3338" max="3338" width="12.28515625" style="59" customWidth="1"/>
    <col min="3339" max="3339" width="14.5703125" style="59" customWidth="1"/>
    <col min="3340" max="3340" width="11" style="59" customWidth="1"/>
    <col min="3341" max="3341" width="12.28515625" style="59" customWidth="1"/>
    <col min="3342" max="3342" width="14.42578125" style="59" customWidth="1"/>
    <col min="3343" max="3343" width="11" style="59" customWidth="1"/>
    <col min="3344" max="3344" width="12.28515625" style="59" customWidth="1"/>
    <col min="3345" max="3345" width="14.5703125" style="59" customWidth="1"/>
    <col min="3346" max="3346" width="11" style="59" customWidth="1"/>
    <col min="3347" max="3347" width="12.28515625" style="59" customWidth="1"/>
    <col min="3348" max="3348" width="14.5703125" style="59" customWidth="1"/>
    <col min="3349" max="3349" width="11" style="59" customWidth="1"/>
    <col min="3350" max="3350" width="12.28515625" style="59" customWidth="1"/>
    <col min="3351" max="3351" width="14.5703125" style="59" customWidth="1"/>
    <col min="3352" max="3352" width="11" style="59" customWidth="1"/>
    <col min="3353" max="3583" width="9.140625" style="59"/>
    <col min="3584" max="3584" width="2.7109375" style="59" customWidth="1"/>
    <col min="3585" max="3585" width="25.7109375" style="59" customWidth="1"/>
    <col min="3586" max="3586" width="11" style="59" customWidth="1"/>
    <col min="3587" max="3590" width="25.7109375" style="59" customWidth="1"/>
    <col min="3591" max="3591" width="12.28515625" style="59" customWidth="1"/>
    <col min="3592" max="3592" width="14.85546875" style="59" customWidth="1"/>
    <col min="3593" max="3593" width="11" style="59" customWidth="1"/>
    <col min="3594" max="3594" width="12.28515625" style="59" customWidth="1"/>
    <col min="3595" max="3595" width="14.5703125" style="59" customWidth="1"/>
    <col min="3596" max="3596" width="11" style="59" customWidth="1"/>
    <col min="3597" max="3597" width="12.28515625" style="59" customWidth="1"/>
    <col min="3598" max="3598" width="14.42578125" style="59" customWidth="1"/>
    <col min="3599" max="3599" width="11" style="59" customWidth="1"/>
    <col min="3600" max="3600" width="12.28515625" style="59" customWidth="1"/>
    <col min="3601" max="3601" width="14.5703125" style="59" customWidth="1"/>
    <col min="3602" max="3602" width="11" style="59" customWidth="1"/>
    <col min="3603" max="3603" width="12.28515625" style="59" customWidth="1"/>
    <col min="3604" max="3604" width="14.5703125" style="59" customWidth="1"/>
    <col min="3605" max="3605" width="11" style="59" customWidth="1"/>
    <col min="3606" max="3606" width="12.28515625" style="59" customWidth="1"/>
    <col min="3607" max="3607" width="14.5703125" style="59" customWidth="1"/>
    <col min="3608" max="3608" width="11" style="59" customWidth="1"/>
    <col min="3609" max="3839" width="9.140625" style="59"/>
    <col min="3840" max="3840" width="2.7109375" style="59" customWidth="1"/>
    <col min="3841" max="3841" width="25.7109375" style="59" customWidth="1"/>
    <col min="3842" max="3842" width="11" style="59" customWidth="1"/>
    <col min="3843" max="3846" width="25.7109375" style="59" customWidth="1"/>
    <col min="3847" max="3847" width="12.28515625" style="59" customWidth="1"/>
    <col min="3848" max="3848" width="14.85546875" style="59" customWidth="1"/>
    <col min="3849" max="3849" width="11" style="59" customWidth="1"/>
    <col min="3850" max="3850" width="12.28515625" style="59" customWidth="1"/>
    <col min="3851" max="3851" width="14.5703125" style="59" customWidth="1"/>
    <col min="3852" max="3852" width="11" style="59" customWidth="1"/>
    <col min="3853" max="3853" width="12.28515625" style="59" customWidth="1"/>
    <col min="3854" max="3854" width="14.42578125" style="59" customWidth="1"/>
    <col min="3855" max="3855" width="11" style="59" customWidth="1"/>
    <col min="3856" max="3856" width="12.28515625" style="59" customWidth="1"/>
    <col min="3857" max="3857" width="14.5703125" style="59" customWidth="1"/>
    <col min="3858" max="3858" width="11" style="59" customWidth="1"/>
    <col min="3859" max="3859" width="12.28515625" style="59" customWidth="1"/>
    <col min="3860" max="3860" width="14.5703125" style="59" customWidth="1"/>
    <col min="3861" max="3861" width="11" style="59" customWidth="1"/>
    <col min="3862" max="3862" width="12.28515625" style="59" customWidth="1"/>
    <col min="3863" max="3863" width="14.5703125" style="59" customWidth="1"/>
    <col min="3864" max="3864" width="11" style="59" customWidth="1"/>
    <col min="3865" max="4095" width="9.140625" style="59"/>
    <col min="4096" max="4096" width="2.7109375" style="59" customWidth="1"/>
    <col min="4097" max="4097" width="25.7109375" style="59" customWidth="1"/>
    <col min="4098" max="4098" width="11" style="59" customWidth="1"/>
    <col min="4099" max="4102" width="25.7109375" style="59" customWidth="1"/>
    <col min="4103" max="4103" width="12.28515625" style="59" customWidth="1"/>
    <col min="4104" max="4104" width="14.85546875" style="59" customWidth="1"/>
    <col min="4105" max="4105" width="11" style="59" customWidth="1"/>
    <col min="4106" max="4106" width="12.28515625" style="59" customWidth="1"/>
    <col min="4107" max="4107" width="14.5703125" style="59" customWidth="1"/>
    <col min="4108" max="4108" width="11" style="59" customWidth="1"/>
    <col min="4109" max="4109" width="12.28515625" style="59" customWidth="1"/>
    <col min="4110" max="4110" width="14.42578125" style="59" customWidth="1"/>
    <col min="4111" max="4111" width="11" style="59" customWidth="1"/>
    <col min="4112" max="4112" width="12.28515625" style="59" customWidth="1"/>
    <col min="4113" max="4113" width="14.5703125" style="59" customWidth="1"/>
    <col min="4114" max="4114" width="11" style="59" customWidth="1"/>
    <col min="4115" max="4115" width="12.28515625" style="59" customWidth="1"/>
    <col min="4116" max="4116" width="14.5703125" style="59" customWidth="1"/>
    <col min="4117" max="4117" width="11" style="59" customWidth="1"/>
    <col min="4118" max="4118" width="12.28515625" style="59" customWidth="1"/>
    <col min="4119" max="4119" width="14.5703125" style="59" customWidth="1"/>
    <col min="4120" max="4120" width="11" style="59" customWidth="1"/>
    <col min="4121" max="4351" width="9.140625" style="59"/>
    <col min="4352" max="4352" width="2.7109375" style="59" customWidth="1"/>
    <col min="4353" max="4353" width="25.7109375" style="59" customWidth="1"/>
    <col min="4354" max="4354" width="11" style="59" customWidth="1"/>
    <col min="4355" max="4358" width="25.7109375" style="59" customWidth="1"/>
    <col min="4359" max="4359" width="12.28515625" style="59" customWidth="1"/>
    <col min="4360" max="4360" width="14.85546875" style="59" customWidth="1"/>
    <col min="4361" max="4361" width="11" style="59" customWidth="1"/>
    <col min="4362" max="4362" width="12.28515625" style="59" customWidth="1"/>
    <col min="4363" max="4363" width="14.5703125" style="59" customWidth="1"/>
    <col min="4364" max="4364" width="11" style="59" customWidth="1"/>
    <col min="4365" max="4365" width="12.28515625" style="59" customWidth="1"/>
    <col min="4366" max="4366" width="14.42578125" style="59" customWidth="1"/>
    <col min="4367" max="4367" width="11" style="59" customWidth="1"/>
    <col min="4368" max="4368" width="12.28515625" style="59" customWidth="1"/>
    <col min="4369" max="4369" width="14.5703125" style="59" customWidth="1"/>
    <col min="4370" max="4370" width="11" style="59" customWidth="1"/>
    <col min="4371" max="4371" width="12.28515625" style="59" customWidth="1"/>
    <col min="4372" max="4372" width="14.5703125" style="59" customWidth="1"/>
    <col min="4373" max="4373" width="11" style="59" customWidth="1"/>
    <col min="4374" max="4374" width="12.28515625" style="59" customWidth="1"/>
    <col min="4375" max="4375" width="14.5703125" style="59" customWidth="1"/>
    <col min="4376" max="4376" width="11" style="59" customWidth="1"/>
    <col min="4377" max="4607" width="9.140625" style="59"/>
    <col min="4608" max="4608" width="2.7109375" style="59" customWidth="1"/>
    <col min="4609" max="4609" width="25.7109375" style="59" customWidth="1"/>
    <col min="4610" max="4610" width="11" style="59" customWidth="1"/>
    <col min="4611" max="4614" width="25.7109375" style="59" customWidth="1"/>
    <col min="4615" max="4615" width="12.28515625" style="59" customWidth="1"/>
    <col min="4616" max="4616" width="14.85546875" style="59" customWidth="1"/>
    <col min="4617" max="4617" width="11" style="59" customWidth="1"/>
    <col min="4618" max="4618" width="12.28515625" style="59" customWidth="1"/>
    <col min="4619" max="4619" width="14.5703125" style="59" customWidth="1"/>
    <col min="4620" max="4620" width="11" style="59" customWidth="1"/>
    <col min="4621" max="4621" width="12.28515625" style="59" customWidth="1"/>
    <col min="4622" max="4622" width="14.42578125" style="59" customWidth="1"/>
    <col min="4623" max="4623" width="11" style="59" customWidth="1"/>
    <col min="4624" max="4624" width="12.28515625" style="59" customWidth="1"/>
    <col min="4625" max="4625" width="14.5703125" style="59" customWidth="1"/>
    <col min="4626" max="4626" width="11" style="59" customWidth="1"/>
    <col min="4627" max="4627" width="12.28515625" style="59" customWidth="1"/>
    <col min="4628" max="4628" width="14.5703125" style="59" customWidth="1"/>
    <col min="4629" max="4629" width="11" style="59" customWidth="1"/>
    <col min="4630" max="4630" width="12.28515625" style="59" customWidth="1"/>
    <col min="4631" max="4631" width="14.5703125" style="59" customWidth="1"/>
    <col min="4632" max="4632" width="11" style="59" customWidth="1"/>
    <col min="4633" max="4863" width="9.140625" style="59"/>
    <col min="4864" max="4864" width="2.7109375" style="59" customWidth="1"/>
    <col min="4865" max="4865" width="25.7109375" style="59" customWidth="1"/>
    <col min="4866" max="4866" width="11" style="59" customWidth="1"/>
    <col min="4867" max="4870" width="25.7109375" style="59" customWidth="1"/>
    <col min="4871" max="4871" width="12.28515625" style="59" customWidth="1"/>
    <col min="4872" max="4872" width="14.85546875" style="59" customWidth="1"/>
    <col min="4873" max="4873" width="11" style="59" customWidth="1"/>
    <col min="4874" max="4874" width="12.28515625" style="59" customWidth="1"/>
    <col min="4875" max="4875" width="14.5703125" style="59" customWidth="1"/>
    <col min="4876" max="4876" width="11" style="59" customWidth="1"/>
    <col min="4877" max="4877" width="12.28515625" style="59" customWidth="1"/>
    <col min="4878" max="4878" width="14.42578125" style="59" customWidth="1"/>
    <col min="4879" max="4879" width="11" style="59" customWidth="1"/>
    <col min="4880" max="4880" width="12.28515625" style="59" customWidth="1"/>
    <col min="4881" max="4881" width="14.5703125" style="59" customWidth="1"/>
    <col min="4882" max="4882" width="11" style="59" customWidth="1"/>
    <col min="4883" max="4883" width="12.28515625" style="59" customWidth="1"/>
    <col min="4884" max="4884" width="14.5703125" style="59" customWidth="1"/>
    <col min="4885" max="4885" width="11" style="59" customWidth="1"/>
    <col min="4886" max="4886" width="12.28515625" style="59" customWidth="1"/>
    <col min="4887" max="4887" width="14.5703125" style="59" customWidth="1"/>
    <col min="4888" max="4888" width="11" style="59" customWidth="1"/>
    <col min="4889" max="5119" width="9.140625" style="59"/>
    <col min="5120" max="5120" width="2.7109375" style="59" customWidth="1"/>
    <col min="5121" max="5121" width="25.7109375" style="59" customWidth="1"/>
    <col min="5122" max="5122" width="11" style="59" customWidth="1"/>
    <col min="5123" max="5126" width="25.7109375" style="59" customWidth="1"/>
    <col min="5127" max="5127" width="12.28515625" style="59" customWidth="1"/>
    <col min="5128" max="5128" width="14.85546875" style="59" customWidth="1"/>
    <col min="5129" max="5129" width="11" style="59" customWidth="1"/>
    <col min="5130" max="5130" width="12.28515625" style="59" customWidth="1"/>
    <col min="5131" max="5131" width="14.5703125" style="59" customWidth="1"/>
    <col min="5132" max="5132" width="11" style="59" customWidth="1"/>
    <col min="5133" max="5133" width="12.28515625" style="59" customWidth="1"/>
    <col min="5134" max="5134" width="14.42578125" style="59" customWidth="1"/>
    <col min="5135" max="5135" width="11" style="59" customWidth="1"/>
    <col min="5136" max="5136" width="12.28515625" style="59" customWidth="1"/>
    <col min="5137" max="5137" width="14.5703125" style="59" customWidth="1"/>
    <col min="5138" max="5138" width="11" style="59" customWidth="1"/>
    <col min="5139" max="5139" width="12.28515625" style="59" customWidth="1"/>
    <col min="5140" max="5140" width="14.5703125" style="59" customWidth="1"/>
    <col min="5141" max="5141" width="11" style="59" customWidth="1"/>
    <col min="5142" max="5142" width="12.28515625" style="59" customWidth="1"/>
    <col min="5143" max="5143" width="14.5703125" style="59" customWidth="1"/>
    <col min="5144" max="5144" width="11" style="59" customWidth="1"/>
    <col min="5145" max="5375" width="9.140625" style="59"/>
    <col min="5376" max="5376" width="2.7109375" style="59" customWidth="1"/>
    <col min="5377" max="5377" width="25.7109375" style="59" customWidth="1"/>
    <col min="5378" max="5378" width="11" style="59" customWidth="1"/>
    <col min="5379" max="5382" width="25.7109375" style="59" customWidth="1"/>
    <col min="5383" max="5383" width="12.28515625" style="59" customWidth="1"/>
    <col min="5384" max="5384" width="14.85546875" style="59" customWidth="1"/>
    <col min="5385" max="5385" width="11" style="59" customWidth="1"/>
    <col min="5386" max="5386" width="12.28515625" style="59" customWidth="1"/>
    <col min="5387" max="5387" width="14.5703125" style="59" customWidth="1"/>
    <col min="5388" max="5388" width="11" style="59" customWidth="1"/>
    <col min="5389" max="5389" width="12.28515625" style="59" customWidth="1"/>
    <col min="5390" max="5390" width="14.42578125" style="59" customWidth="1"/>
    <col min="5391" max="5391" width="11" style="59" customWidth="1"/>
    <col min="5392" max="5392" width="12.28515625" style="59" customWidth="1"/>
    <col min="5393" max="5393" width="14.5703125" style="59" customWidth="1"/>
    <col min="5394" max="5394" width="11" style="59" customWidth="1"/>
    <col min="5395" max="5395" width="12.28515625" style="59" customWidth="1"/>
    <col min="5396" max="5396" width="14.5703125" style="59" customWidth="1"/>
    <col min="5397" max="5397" width="11" style="59" customWidth="1"/>
    <col min="5398" max="5398" width="12.28515625" style="59" customWidth="1"/>
    <col min="5399" max="5399" width="14.5703125" style="59" customWidth="1"/>
    <col min="5400" max="5400" width="11" style="59" customWidth="1"/>
    <col min="5401" max="5631" width="9.140625" style="59"/>
    <col min="5632" max="5632" width="2.7109375" style="59" customWidth="1"/>
    <col min="5633" max="5633" width="25.7109375" style="59" customWidth="1"/>
    <col min="5634" max="5634" width="11" style="59" customWidth="1"/>
    <col min="5635" max="5638" width="25.7109375" style="59" customWidth="1"/>
    <col min="5639" max="5639" width="12.28515625" style="59" customWidth="1"/>
    <col min="5640" max="5640" width="14.85546875" style="59" customWidth="1"/>
    <col min="5641" max="5641" width="11" style="59" customWidth="1"/>
    <col min="5642" max="5642" width="12.28515625" style="59" customWidth="1"/>
    <col min="5643" max="5643" width="14.5703125" style="59" customWidth="1"/>
    <col min="5644" max="5644" width="11" style="59" customWidth="1"/>
    <col min="5645" max="5645" width="12.28515625" style="59" customWidth="1"/>
    <col min="5646" max="5646" width="14.42578125" style="59" customWidth="1"/>
    <col min="5647" max="5647" width="11" style="59" customWidth="1"/>
    <col min="5648" max="5648" width="12.28515625" style="59" customWidth="1"/>
    <col min="5649" max="5649" width="14.5703125" style="59" customWidth="1"/>
    <col min="5650" max="5650" width="11" style="59" customWidth="1"/>
    <col min="5651" max="5651" width="12.28515625" style="59" customWidth="1"/>
    <col min="5652" max="5652" width="14.5703125" style="59" customWidth="1"/>
    <col min="5653" max="5653" width="11" style="59" customWidth="1"/>
    <col min="5654" max="5654" width="12.28515625" style="59" customWidth="1"/>
    <col min="5655" max="5655" width="14.5703125" style="59" customWidth="1"/>
    <col min="5656" max="5656" width="11" style="59" customWidth="1"/>
    <col min="5657" max="5887" width="9.140625" style="59"/>
    <col min="5888" max="5888" width="2.7109375" style="59" customWidth="1"/>
    <col min="5889" max="5889" width="25.7109375" style="59" customWidth="1"/>
    <col min="5890" max="5890" width="11" style="59" customWidth="1"/>
    <col min="5891" max="5894" width="25.7109375" style="59" customWidth="1"/>
    <col min="5895" max="5895" width="12.28515625" style="59" customWidth="1"/>
    <col min="5896" max="5896" width="14.85546875" style="59" customWidth="1"/>
    <col min="5897" max="5897" width="11" style="59" customWidth="1"/>
    <col min="5898" max="5898" width="12.28515625" style="59" customWidth="1"/>
    <col min="5899" max="5899" width="14.5703125" style="59" customWidth="1"/>
    <col min="5900" max="5900" width="11" style="59" customWidth="1"/>
    <col min="5901" max="5901" width="12.28515625" style="59" customWidth="1"/>
    <col min="5902" max="5902" width="14.42578125" style="59" customWidth="1"/>
    <col min="5903" max="5903" width="11" style="59" customWidth="1"/>
    <col min="5904" max="5904" width="12.28515625" style="59" customWidth="1"/>
    <col min="5905" max="5905" width="14.5703125" style="59" customWidth="1"/>
    <col min="5906" max="5906" width="11" style="59" customWidth="1"/>
    <col min="5907" max="5907" width="12.28515625" style="59" customWidth="1"/>
    <col min="5908" max="5908" width="14.5703125" style="59" customWidth="1"/>
    <col min="5909" max="5909" width="11" style="59" customWidth="1"/>
    <col min="5910" max="5910" width="12.28515625" style="59" customWidth="1"/>
    <col min="5911" max="5911" width="14.5703125" style="59" customWidth="1"/>
    <col min="5912" max="5912" width="11" style="59" customWidth="1"/>
    <col min="5913" max="6143" width="9.140625" style="59"/>
    <col min="6144" max="6144" width="2.7109375" style="59" customWidth="1"/>
    <col min="6145" max="6145" width="25.7109375" style="59" customWidth="1"/>
    <col min="6146" max="6146" width="11" style="59" customWidth="1"/>
    <col min="6147" max="6150" width="25.7109375" style="59" customWidth="1"/>
    <col min="6151" max="6151" width="12.28515625" style="59" customWidth="1"/>
    <col min="6152" max="6152" width="14.85546875" style="59" customWidth="1"/>
    <col min="6153" max="6153" width="11" style="59" customWidth="1"/>
    <col min="6154" max="6154" width="12.28515625" style="59" customWidth="1"/>
    <col min="6155" max="6155" width="14.5703125" style="59" customWidth="1"/>
    <col min="6156" max="6156" width="11" style="59" customWidth="1"/>
    <col min="6157" max="6157" width="12.28515625" style="59" customWidth="1"/>
    <col min="6158" max="6158" width="14.42578125" style="59" customWidth="1"/>
    <col min="6159" max="6159" width="11" style="59" customWidth="1"/>
    <col min="6160" max="6160" width="12.28515625" style="59" customWidth="1"/>
    <col min="6161" max="6161" width="14.5703125" style="59" customWidth="1"/>
    <col min="6162" max="6162" width="11" style="59" customWidth="1"/>
    <col min="6163" max="6163" width="12.28515625" style="59" customWidth="1"/>
    <col min="6164" max="6164" width="14.5703125" style="59" customWidth="1"/>
    <col min="6165" max="6165" width="11" style="59" customWidth="1"/>
    <col min="6166" max="6166" width="12.28515625" style="59" customWidth="1"/>
    <col min="6167" max="6167" width="14.5703125" style="59" customWidth="1"/>
    <col min="6168" max="6168" width="11" style="59" customWidth="1"/>
    <col min="6169" max="6399" width="9.140625" style="59"/>
    <col min="6400" max="6400" width="2.7109375" style="59" customWidth="1"/>
    <col min="6401" max="6401" width="25.7109375" style="59" customWidth="1"/>
    <col min="6402" max="6402" width="11" style="59" customWidth="1"/>
    <col min="6403" max="6406" width="25.7109375" style="59" customWidth="1"/>
    <col min="6407" max="6407" width="12.28515625" style="59" customWidth="1"/>
    <col min="6408" max="6408" width="14.85546875" style="59" customWidth="1"/>
    <col min="6409" max="6409" width="11" style="59" customWidth="1"/>
    <col min="6410" max="6410" width="12.28515625" style="59" customWidth="1"/>
    <col min="6411" max="6411" width="14.5703125" style="59" customWidth="1"/>
    <col min="6412" max="6412" width="11" style="59" customWidth="1"/>
    <col min="6413" max="6413" width="12.28515625" style="59" customWidth="1"/>
    <col min="6414" max="6414" width="14.42578125" style="59" customWidth="1"/>
    <col min="6415" max="6415" width="11" style="59" customWidth="1"/>
    <col min="6416" max="6416" width="12.28515625" style="59" customWidth="1"/>
    <col min="6417" max="6417" width="14.5703125" style="59" customWidth="1"/>
    <col min="6418" max="6418" width="11" style="59" customWidth="1"/>
    <col min="6419" max="6419" width="12.28515625" style="59" customWidth="1"/>
    <col min="6420" max="6420" width="14.5703125" style="59" customWidth="1"/>
    <col min="6421" max="6421" width="11" style="59" customWidth="1"/>
    <col min="6422" max="6422" width="12.28515625" style="59" customWidth="1"/>
    <col min="6423" max="6423" width="14.5703125" style="59" customWidth="1"/>
    <col min="6424" max="6424" width="11" style="59" customWidth="1"/>
    <col min="6425" max="6655" width="9.140625" style="59"/>
    <col min="6656" max="6656" width="2.7109375" style="59" customWidth="1"/>
    <col min="6657" max="6657" width="25.7109375" style="59" customWidth="1"/>
    <col min="6658" max="6658" width="11" style="59" customWidth="1"/>
    <col min="6659" max="6662" width="25.7109375" style="59" customWidth="1"/>
    <col min="6663" max="6663" width="12.28515625" style="59" customWidth="1"/>
    <col min="6664" max="6664" width="14.85546875" style="59" customWidth="1"/>
    <col min="6665" max="6665" width="11" style="59" customWidth="1"/>
    <col min="6666" max="6666" width="12.28515625" style="59" customWidth="1"/>
    <col min="6667" max="6667" width="14.5703125" style="59" customWidth="1"/>
    <col min="6668" max="6668" width="11" style="59" customWidth="1"/>
    <col min="6669" max="6669" width="12.28515625" style="59" customWidth="1"/>
    <col min="6670" max="6670" width="14.42578125" style="59" customWidth="1"/>
    <col min="6671" max="6671" width="11" style="59" customWidth="1"/>
    <col min="6672" max="6672" width="12.28515625" style="59" customWidth="1"/>
    <col min="6673" max="6673" width="14.5703125" style="59" customWidth="1"/>
    <col min="6674" max="6674" width="11" style="59" customWidth="1"/>
    <col min="6675" max="6675" width="12.28515625" style="59" customWidth="1"/>
    <col min="6676" max="6676" width="14.5703125" style="59" customWidth="1"/>
    <col min="6677" max="6677" width="11" style="59" customWidth="1"/>
    <col min="6678" max="6678" width="12.28515625" style="59" customWidth="1"/>
    <col min="6679" max="6679" width="14.5703125" style="59" customWidth="1"/>
    <col min="6680" max="6680" width="11" style="59" customWidth="1"/>
    <col min="6681" max="6911" width="9.140625" style="59"/>
    <col min="6912" max="6912" width="2.7109375" style="59" customWidth="1"/>
    <col min="6913" max="6913" width="25.7109375" style="59" customWidth="1"/>
    <col min="6914" max="6914" width="11" style="59" customWidth="1"/>
    <col min="6915" max="6918" width="25.7109375" style="59" customWidth="1"/>
    <col min="6919" max="6919" width="12.28515625" style="59" customWidth="1"/>
    <col min="6920" max="6920" width="14.85546875" style="59" customWidth="1"/>
    <col min="6921" max="6921" width="11" style="59" customWidth="1"/>
    <col min="6922" max="6922" width="12.28515625" style="59" customWidth="1"/>
    <col min="6923" max="6923" width="14.5703125" style="59" customWidth="1"/>
    <col min="6924" max="6924" width="11" style="59" customWidth="1"/>
    <col min="6925" max="6925" width="12.28515625" style="59" customWidth="1"/>
    <col min="6926" max="6926" width="14.42578125" style="59" customWidth="1"/>
    <col min="6927" max="6927" width="11" style="59" customWidth="1"/>
    <col min="6928" max="6928" width="12.28515625" style="59" customWidth="1"/>
    <col min="6929" max="6929" width="14.5703125" style="59" customWidth="1"/>
    <col min="6930" max="6930" width="11" style="59" customWidth="1"/>
    <col min="6931" max="6931" width="12.28515625" style="59" customWidth="1"/>
    <col min="6932" max="6932" width="14.5703125" style="59" customWidth="1"/>
    <col min="6933" max="6933" width="11" style="59" customWidth="1"/>
    <col min="6934" max="6934" width="12.28515625" style="59" customWidth="1"/>
    <col min="6935" max="6935" width="14.5703125" style="59" customWidth="1"/>
    <col min="6936" max="6936" width="11" style="59" customWidth="1"/>
    <col min="6937" max="7167" width="9.140625" style="59"/>
    <col min="7168" max="7168" width="2.7109375" style="59" customWidth="1"/>
    <col min="7169" max="7169" width="25.7109375" style="59" customWidth="1"/>
    <col min="7170" max="7170" width="11" style="59" customWidth="1"/>
    <col min="7171" max="7174" width="25.7109375" style="59" customWidth="1"/>
    <col min="7175" max="7175" width="12.28515625" style="59" customWidth="1"/>
    <col min="7176" max="7176" width="14.85546875" style="59" customWidth="1"/>
    <col min="7177" max="7177" width="11" style="59" customWidth="1"/>
    <col min="7178" max="7178" width="12.28515625" style="59" customWidth="1"/>
    <col min="7179" max="7179" width="14.5703125" style="59" customWidth="1"/>
    <col min="7180" max="7180" width="11" style="59" customWidth="1"/>
    <col min="7181" max="7181" width="12.28515625" style="59" customWidth="1"/>
    <col min="7182" max="7182" width="14.42578125" style="59" customWidth="1"/>
    <col min="7183" max="7183" width="11" style="59" customWidth="1"/>
    <col min="7184" max="7184" width="12.28515625" style="59" customWidth="1"/>
    <col min="7185" max="7185" width="14.5703125" style="59" customWidth="1"/>
    <col min="7186" max="7186" width="11" style="59" customWidth="1"/>
    <col min="7187" max="7187" width="12.28515625" style="59" customWidth="1"/>
    <col min="7188" max="7188" width="14.5703125" style="59" customWidth="1"/>
    <col min="7189" max="7189" width="11" style="59" customWidth="1"/>
    <col min="7190" max="7190" width="12.28515625" style="59" customWidth="1"/>
    <col min="7191" max="7191" width="14.5703125" style="59" customWidth="1"/>
    <col min="7192" max="7192" width="11" style="59" customWidth="1"/>
    <col min="7193" max="7423" width="9.140625" style="59"/>
    <col min="7424" max="7424" width="2.7109375" style="59" customWidth="1"/>
    <col min="7425" max="7425" width="25.7109375" style="59" customWidth="1"/>
    <col min="7426" max="7426" width="11" style="59" customWidth="1"/>
    <col min="7427" max="7430" width="25.7109375" style="59" customWidth="1"/>
    <col min="7431" max="7431" width="12.28515625" style="59" customWidth="1"/>
    <col min="7432" max="7432" width="14.85546875" style="59" customWidth="1"/>
    <col min="7433" max="7433" width="11" style="59" customWidth="1"/>
    <col min="7434" max="7434" width="12.28515625" style="59" customWidth="1"/>
    <col min="7435" max="7435" width="14.5703125" style="59" customWidth="1"/>
    <col min="7436" max="7436" width="11" style="59" customWidth="1"/>
    <col min="7437" max="7437" width="12.28515625" style="59" customWidth="1"/>
    <col min="7438" max="7438" width="14.42578125" style="59" customWidth="1"/>
    <col min="7439" max="7439" width="11" style="59" customWidth="1"/>
    <col min="7440" max="7440" width="12.28515625" style="59" customWidth="1"/>
    <col min="7441" max="7441" width="14.5703125" style="59" customWidth="1"/>
    <col min="7442" max="7442" width="11" style="59" customWidth="1"/>
    <col min="7443" max="7443" width="12.28515625" style="59" customWidth="1"/>
    <col min="7444" max="7444" width="14.5703125" style="59" customWidth="1"/>
    <col min="7445" max="7445" width="11" style="59" customWidth="1"/>
    <col min="7446" max="7446" width="12.28515625" style="59" customWidth="1"/>
    <col min="7447" max="7447" width="14.5703125" style="59" customWidth="1"/>
    <col min="7448" max="7448" width="11" style="59" customWidth="1"/>
    <col min="7449" max="7679" width="9.140625" style="59"/>
    <col min="7680" max="7680" width="2.7109375" style="59" customWidth="1"/>
    <col min="7681" max="7681" width="25.7109375" style="59" customWidth="1"/>
    <col min="7682" max="7682" width="11" style="59" customWidth="1"/>
    <col min="7683" max="7686" width="25.7109375" style="59" customWidth="1"/>
    <col min="7687" max="7687" width="12.28515625" style="59" customWidth="1"/>
    <col min="7688" max="7688" width="14.85546875" style="59" customWidth="1"/>
    <col min="7689" max="7689" width="11" style="59" customWidth="1"/>
    <col min="7690" max="7690" width="12.28515625" style="59" customWidth="1"/>
    <col min="7691" max="7691" width="14.5703125" style="59" customWidth="1"/>
    <col min="7692" max="7692" width="11" style="59" customWidth="1"/>
    <col min="7693" max="7693" width="12.28515625" style="59" customWidth="1"/>
    <col min="7694" max="7694" width="14.42578125" style="59" customWidth="1"/>
    <col min="7695" max="7695" width="11" style="59" customWidth="1"/>
    <col min="7696" max="7696" width="12.28515625" style="59" customWidth="1"/>
    <col min="7697" max="7697" width="14.5703125" style="59" customWidth="1"/>
    <col min="7698" max="7698" width="11" style="59" customWidth="1"/>
    <col min="7699" max="7699" width="12.28515625" style="59" customWidth="1"/>
    <col min="7700" max="7700" width="14.5703125" style="59" customWidth="1"/>
    <col min="7701" max="7701" width="11" style="59" customWidth="1"/>
    <col min="7702" max="7702" width="12.28515625" style="59" customWidth="1"/>
    <col min="7703" max="7703" width="14.5703125" style="59" customWidth="1"/>
    <col min="7704" max="7704" width="11" style="59" customWidth="1"/>
    <col min="7705" max="7935" width="9.140625" style="59"/>
    <col min="7936" max="7936" width="2.7109375" style="59" customWidth="1"/>
    <col min="7937" max="7937" width="25.7109375" style="59" customWidth="1"/>
    <col min="7938" max="7938" width="11" style="59" customWidth="1"/>
    <col min="7939" max="7942" width="25.7109375" style="59" customWidth="1"/>
    <col min="7943" max="7943" width="12.28515625" style="59" customWidth="1"/>
    <col min="7944" max="7944" width="14.85546875" style="59" customWidth="1"/>
    <col min="7945" max="7945" width="11" style="59" customWidth="1"/>
    <col min="7946" max="7946" width="12.28515625" style="59" customWidth="1"/>
    <col min="7947" max="7947" width="14.5703125" style="59" customWidth="1"/>
    <col min="7948" max="7948" width="11" style="59" customWidth="1"/>
    <col min="7949" max="7949" width="12.28515625" style="59" customWidth="1"/>
    <col min="7950" max="7950" width="14.42578125" style="59" customWidth="1"/>
    <col min="7951" max="7951" width="11" style="59" customWidth="1"/>
    <col min="7952" max="7952" width="12.28515625" style="59" customWidth="1"/>
    <col min="7953" max="7953" width="14.5703125" style="59" customWidth="1"/>
    <col min="7954" max="7954" width="11" style="59" customWidth="1"/>
    <col min="7955" max="7955" width="12.28515625" style="59" customWidth="1"/>
    <col min="7956" max="7956" width="14.5703125" style="59" customWidth="1"/>
    <col min="7957" max="7957" width="11" style="59" customWidth="1"/>
    <col min="7958" max="7958" width="12.28515625" style="59" customWidth="1"/>
    <col min="7959" max="7959" width="14.5703125" style="59" customWidth="1"/>
    <col min="7960" max="7960" width="11" style="59" customWidth="1"/>
    <col min="7961" max="8191" width="9.140625" style="59"/>
    <col min="8192" max="8192" width="2.7109375" style="59" customWidth="1"/>
    <col min="8193" max="8193" width="25.7109375" style="59" customWidth="1"/>
    <col min="8194" max="8194" width="11" style="59" customWidth="1"/>
    <col min="8195" max="8198" width="25.7109375" style="59" customWidth="1"/>
    <col min="8199" max="8199" width="12.28515625" style="59" customWidth="1"/>
    <col min="8200" max="8200" width="14.85546875" style="59" customWidth="1"/>
    <col min="8201" max="8201" width="11" style="59" customWidth="1"/>
    <col min="8202" max="8202" width="12.28515625" style="59" customWidth="1"/>
    <col min="8203" max="8203" width="14.5703125" style="59" customWidth="1"/>
    <col min="8204" max="8204" width="11" style="59" customWidth="1"/>
    <col min="8205" max="8205" width="12.28515625" style="59" customWidth="1"/>
    <col min="8206" max="8206" width="14.42578125" style="59" customWidth="1"/>
    <col min="8207" max="8207" width="11" style="59" customWidth="1"/>
    <col min="8208" max="8208" width="12.28515625" style="59" customWidth="1"/>
    <col min="8209" max="8209" width="14.5703125" style="59" customWidth="1"/>
    <col min="8210" max="8210" width="11" style="59" customWidth="1"/>
    <col min="8211" max="8211" width="12.28515625" style="59" customWidth="1"/>
    <col min="8212" max="8212" width="14.5703125" style="59" customWidth="1"/>
    <col min="8213" max="8213" width="11" style="59" customWidth="1"/>
    <col min="8214" max="8214" width="12.28515625" style="59" customWidth="1"/>
    <col min="8215" max="8215" width="14.5703125" style="59" customWidth="1"/>
    <col min="8216" max="8216" width="11" style="59" customWidth="1"/>
    <col min="8217" max="8447" width="9.140625" style="59"/>
    <col min="8448" max="8448" width="2.7109375" style="59" customWidth="1"/>
    <col min="8449" max="8449" width="25.7109375" style="59" customWidth="1"/>
    <col min="8450" max="8450" width="11" style="59" customWidth="1"/>
    <col min="8451" max="8454" width="25.7109375" style="59" customWidth="1"/>
    <col min="8455" max="8455" width="12.28515625" style="59" customWidth="1"/>
    <col min="8456" max="8456" width="14.85546875" style="59" customWidth="1"/>
    <col min="8457" max="8457" width="11" style="59" customWidth="1"/>
    <col min="8458" max="8458" width="12.28515625" style="59" customWidth="1"/>
    <col min="8459" max="8459" width="14.5703125" style="59" customWidth="1"/>
    <col min="8460" max="8460" width="11" style="59" customWidth="1"/>
    <col min="8461" max="8461" width="12.28515625" style="59" customWidth="1"/>
    <col min="8462" max="8462" width="14.42578125" style="59" customWidth="1"/>
    <col min="8463" max="8463" width="11" style="59" customWidth="1"/>
    <col min="8464" max="8464" width="12.28515625" style="59" customWidth="1"/>
    <col min="8465" max="8465" width="14.5703125" style="59" customWidth="1"/>
    <col min="8466" max="8466" width="11" style="59" customWidth="1"/>
    <col min="8467" max="8467" width="12.28515625" style="59" customWidth="1"/>
    <col min="8468" max="8468" width="14.5703125" style="59" customWidth="1"/>
    <col min="8469" max="8469" width="11" style="59" customWidth="1"/>
    <col min="8470" max="8470" width="12.28515625" style="59" customWidth="1"/>
    <col min="8471" max="8471" width="14.5703125" style="59" customWidth="1"/>
    <col min="8472" max="8472" width="11" style="59" customWidth="1"/>
    <col min="8473" max="8703" width="9.140625" style="59"/>
    <col min="8704" max="8704" width="2.7109375" style="59" customWidth="1"/>
    <col min="8705" max="8705" width="25.7109375" style="59" customWidth="1"/>
    <col min="8706" max="8706" width="11" style="59" customWidth="1"/>
    <col min="8707" max="8710" width="25.7109375" style="59" customWidth="1"/>
    <col min="8711" max="8711" width="12.28515625" style="59" customWidth="1"/>
    <col min="8712" max="8712" width="14.85546875" style="59" customWidth="1"/>
    <col min="8713" max="8713" width="11" style="59" customWidth="1"/>
    <col min="8714" max="8714" width="12.28515625" style="59" customWidth="1"/>
    <col min="8715" max="8715" width="14.5703125" style="59" customWidth="1"/>
    <col min="8716" max="8716" width="11" style="59" customWidth="1"/>
    <col min="8717" max="8717" width="12.28515625" style="59" customWidth="1"/>
    <col min="8718" max="8718" width="14.42578125" style="59" customWidth="1"/>
    <col min="8719" max="8719" width="11" style="59" customWidth="1"/>
    <col min="8720" max="8720" width="12.28515625" style="59" customWidth="1"/>
    <col min="8721" max="8721" width="14.5703125" style="59" customWidth="1"/>
    <col min="8722" max="8722" width="11" style="59" customWidth="1"/>
    <col min="8723" max="8723" width="12.28515625" style="59" customWidth="1"/>
    <col min="8724" max="8724" width="14.5703125" style="59" customWidth="1"/>
    <col min="8725" max="8725" width="11" style="59" customWidth="1"/>
    <col min="8726" max="8726" width="12.28515625" style="59" customWidth="1"/>
    <col min="8727" max="8727" width="14.5703125" style="59" customWidth="1"/>
    <col min="8728" max="8728" width="11" style="59" customWidth="1"/>
    <col min="8729" max="8959" width="9.140625" style="59"/>
    <col min="8960" max="8960" width="2.7109375" style="59" customWidth="1"/>
    <col min="8961" max="8961" width="25.7109375" style="59" customWidth="1"/>
    <col min="8962" max="8962" width="11" style="59" customWidth="1"/>
    <col min="8963" max="8966" width="25.7109375" style="59" customWidth="1"/>
    <col min="8967" max="8967" width="12.28515625" style="59" customWidth="1"/>
    <col min="8968" max="8968" width="14.85546875" style="59" customWidth="1"/>
    <col min="8969" max="8969" width="11" style="59" customWidth="1"/>
    <col min="8970" max="8970" width="12.28515625" style="59" customWidth="1"/>
    <col min="8971" max="8971" width="14.5703125" style="59" customWidth="1"/>
    <col min="8972" max="8972" width="11" style="59" customWidth="1"/>
    <col min="8973" max="8973" width="12.28515625" style="59" customWidth="1"/>
    <col min="8974" max="8974" width="14.42578125" style="59" customWidth="1"/>
    <col min="8975" max="8975" width="11" style="59" customWidth="1"/>
    <col min="8976" max="8976" width="12.28515625" style="59" customWidth="1"/>
    <col min="8977" max="8977" width="14.5703125" style="59" customWidth="1"/>
    <col min="8978" max="8978" width="11" style="59" customWidth="1"/>
    <col min="8979" max="8979" width="12.28515625" style="59" customWidth="1"/>
    <col min="8980" max="8980" width="14.5703125" style="59" customWidth="1"/>
    <col min="8981" max="8981" width="11" style="59" customWidth="1"/>
    <col min="8982" max="8982" width="12.28515625" style="59" customWidth="1"/>
    <col min="8983" max="8983" width="14.5703125" style="59" customWidth="1"/>
    <col min="8984" max="8984" width="11" style="59" customWidth="1"/>
    <col min="8985" max="9215" width="9.140625" style="59"/>
    <col min="9216" max="9216" width="2.7109375" style="59" customWidth="1"/>
    <col min="9217" max="9217" width="25.7109375" style="59" customWidth="1"/>
    <col min="9218" max="9218" width="11" style="59" customWidth="1"/>
    <col min="9219" max="9222" width="25.7109375" style="59" customWidth="1"/>
    <col min="9223" max="9223" width="12.28515625" style="59" customWidth="1"/>
    <col min="9224" max="9224" width="14.85546875" style="59" customWidth="1"/>
    <col min="9225" max="9225" width="11" style="59" customWidth="1"/>
    <col min="9226" max="9226" width="12.28515625" style="59" customWidth="1"/>
    <col min="9227" max="9227" width="14.5703125" style="59" customWidth="1"/>
    <col min="9228" max="9228" width="11" style="59" customWidth="1"/>
    <col min="9229" max="9229" width="12.28515625" style="59" customWidth="1"/>
    <col min="9230" max="9230" width="14.42578125" style="59" customWidth="1"/>
    <col min="9231" max="9231" width="11" style="59" customWidth="1"/>
    <col min="9232" max="9232" width="12.28515625" style="59" customWidth="1"/>
    <col min="9233" max="9233" width="14.5703125" style="59" customWidth="1"/>
    <col min="9234" max="9234" width="11" style="59" customWidth="1"/>
    <col min="9235" max="9235" width="12.28515625" style="59" customWidth="1"/>
    <col min="9236" max="9236" width="14.5703125" style="59" customWidth="1"/>
    <col min="9237" max="9237" width="11" style="59" customWidth="1"/>
    <col min="9238" max="9238" width="12.28515625" style="59" customWidth="1"/>
    <col min="9239" max="9239" width="14.5703125" style="59" customWidth="1"/>
    <col min="9240" max="9240" width="11" style="59" customWidth="1"/>
    <col min="9241" max="9471" width="9.140625" style="59"/>
    <col min="9472" max="9472" width="2.7109375" style="59" customWidth="1"/>
    <col min="9473" max="9473" width="25.7109375" style="59" customWidth="1"/>
    <col min="9474" max="9474" width="11" style="59" customWidth="1"/>
    <col min="9475" max="9478" width="25.7109375" style="59" customWidth="1"/>
    <col min="9479" max="9479" width="12.28515625" style="59" customWidth="1"/>
    <col min="9480" max="9480" width="14.85546875" style="59" customWidth="1"/>
    <col min="9481" max="9481" width="11" style="59" customWidth="1"/>
    <col min="9482" max="9482" width="12.28515625" style="59" customWidth="1"/>
    <col min="9483" max="9483" width="14.5703125" style="59" customWidth="1"/>
    <col min="9484" max="9484" width="11" style="59" customWidth="1"/>
    <col min="9485" max="9485" width="12.28515625" style="59" customWidth="1"/>
    <col min="9486" max="9486" width="14.42578125" style="59" customWidth="1"/>
    <col min="9487" max="9487" width="11" style="59" customWidth="1"/>
    <col min="9488" max="9488" width="12.28515625" style="59" customWidth="1"/>
    <col min="9489" max="9489" width="14.5703125" style="59" customWidth="1"/>
    <col min="9490" max="9490" width="11" style="59" customWidth="1"/>
    <col min="9491" max="9491" width="12.28515625" style="59" customWidth="1"/>
    <col min="9492" max="9492" width="14.5703125" style="59" customWidth="1"/>
    <col min="9493" max="9493" width="11" style="59" customWidth="1"/>
    <col min="9494" max="9494" width="12.28515625" style="59" customWidth="1"/>
    <col min="9495" max="9495" width="14.5703125" style="59" customWidth="1"/>
    <col min="9496" max="9496" width="11" style="59" customWidth="1"/>
    <col min="9497" max="9727" width="9.140625" style="59"/>
    <col min="9728" max="9728" width="2.7109375" style="59" customWidth="1"/>
    <col min="9729" max="9729" width="25.7109375" style="59" customWidth="1"/>
    <col min="9730" max="9730" width="11" style="59" customWidth="1"/>
    <col min="9731" max="9734" width="25.7109375" style="59" customWidth="1"/>
    <col min="9735" max="9735" width="12.28515625" style="59" customWidth="1"/>
    <col min="9736" max="9736" width="14.85546875" style="59" customWidth="1"/>
    <col min="9737" max="9737" width="11" style="59" customWidth="1"/>
    <col min="9738" max="9738" width="12.28515625" style="59" customWidth="1"/>
    <col min="9739" max="9739" width="14.5703125" style="59" customWidth="1"/>
    <col min="9740" max="9740" width="11" style="59" customWidth="1"/>
    <col min="9741" max="9741" width="12.28515625" style="59" customWidth="1"/>
    <col min="9742" max="9742" width="14.42578125" style="59" customWidth="1"/>
    <col min="9743" max="9743" width="11" style="59" customWidth="1"/>
    <col min="9744" max="9744" width="12.28515625" style="59" customWidth="1"/>
    <col min="9745" max="9745" width="14.5703125" style="59" customWidth="1"/>
    <col min="9746" max="9746" width="11" style="59" customWidth="1"/>
    <col min="9747" max="9747" width="12.28515625" style="59" customWidth="1"/>
    <col min="9748" max="9748" width="14.5703125" style="59" customWidth="1"/>
    <col min="9749" max="9749" width="11" style="59" customWidth="1"/>
    <col min="9750" max="9750" width="12.28515625" style="59" customWidth="1"/>
    <col min="9751" max="9751" width="14.5703125" style="59" customWidth="1"/>
    <col min="9752" max="9752" width="11" style="59" customWidth="1"/>
    <col min="9753" max="9983" width="9.140625" style="59"/>
    <col min="9984" max="9984" width="2.7109375" style="59" customWidth="1"/>
    <col min="9985" max="9985" width="25.7109375" style="59" customWidth="1"/>
    <col min="9986" max="9986" width="11" style="59" customWidth="1"/>
    <col min="9987" max="9990" width="25.7109375" style="59" customWidth="1"/>
    <col min="9991" max="9991" width="12.28515625" style="59" customWidth="1"/>
    <col min="9992" max="9992" width="14.85546875" style="59" customWidth="1"/>
    <col min="9993" max="9993" width="11" style="59" customWidth="1"/>
    <col min="9994" max="9994" width="12.28515625" style="59" customWidth="1"/>
    <col min="9995" max="9995" width="14.5703125" style="59" customWidth="1"/>
    <col min="9996" max="9996" width="11" style="59" customWidth="1"/>
    <col min="9997" max="9997" width="12.28515625" style="59" customWidth="1"/>
    <col min="9998" max="9998" width="14.42578125" style="59" customWidth="1"/>
    <col min="9999" max="9999" width="11" style="59" customWidth="1"/>
    <col min="10000" max="10000" width="12.28515625" style="59" customWidth="1"/>
    <col min="10001" max="10001" width="14.5703125" style="59" customWidth="1"/>
    <col min="10002" max="10002" width="11" style="59" customWidth="1"/>
    <col min="10003" max="10003" width="12.28515625" style="59" customWidth="1"/>
    <col min="10004" max="10004" width="14.5703125" style="59" customWidth="1"/>
    <col min="10005" max="10005" width="11" style="59" customWidth="1"/>
    <col min="10006" max="10006" width="12.28515625" style="59" customWidth="1"/>
    <col min="10007" max="10007" width="14.5703125" style="59" customWidth="1"/>
    <col min="10008" max="10008" width="11" style="59" customWidth="1"/>
    <col min="10009" max="10239" width="9.140625" style="59"/>
    <col min="10240" max="10240" width="2.7109375" style="59" customWidth="1"/>
    <col min="10241" max="10241" width="25.7109375" style="59" customWidth="1"/>
    <col min="10242" max="10242" width="11" style="59" customWidth="1"/>
    <col min="10243" max="10246" width="25.7109375" style="59" customWidth="1"/>
    <col min="10247" max="10247" width="12.28515625" style="59" customWidth="1"/>
    <col min="10248" max="10248" width="14.85546875" style="59" customWidth="1"/>
    <col min="10249" max="10249" width="11" style="59" customWidth="1"/>
    <col min="10250" max="10250" width="12.28515625" style="59" customWidth="1"/>
    <col min="10251" max="10251" width="14.5703125" style="59" customWidth="1"/>
    <col min="10252" max="10252" width="11" style="59" customWidth="1"/>
    <col min="10253" max="10253" width="12.28515625" style="59" customWidth="1"/>
    <col min="10254" max="10254" width="14.42578125" style="59" customWidth="1"/>
    <col min="10255" max="10255" width="11" style="59" customWidth="1"/>
    <col min="10256" max="10256" width="12.28515625" style="59" customWidth="1"/>
    <col min="10257" max="10257" width="14.5703125" style="59" customWidth="1"/>
    <col min="10258" max="10258" width="11" style="59" customWidth="1"/>
    <col min="10259" max="10259" width="12.28515625" style="59" customWidth="1"/>
    <col min="10260" max="10260" width="14.5703125" style="59" customWidth="1"/>
    <col min="10261" max="10261" width="11" style="59" customWidth="1"/>
    <col min="10262" max="10262" width="12.28515625" style="59" customWidth="1"/>
    <col min="10263" max="10263" width="14.5703125" style="59" customWidth="1"/>
    <col min="10264" max="10264" width="11" style="59" customWidth="1"/>
    <col min="10265" max="10495" width="9.140625" style="59"/>
    <col min="10496" max="10496" width="2.7109375" style="59" customWidth="1"/>
    <col min="10497" max="10497" width="25.7109375" style="59" customWidth="1"/>
    <col min="10498" max="10498" width="11" style="59" customWidth="1"/>
    <col min="10499" max="10502" width="25.7109375" style="59" customWidth="1"/>
    <col min="10503" max="10503" width="12.28515625" style="59" customWidth="1"/>
    <col min="10504" max="10504" width="14.85546875" style="59" customWidth="1"/>
    <col min="10505" max="10505" width="11" style="59" customWidth="1"/>
    <col min="10506" max="10506" width="12.28515625" style="59" customWidth="1"/>
    <col min="10507" max="10507" width="14.5703125" style="59" customWidth="1"/>
    <col min="10508" max="10508" width="11" style="59" customWidth="1"/>
    <col min="10509" max="10509" width="12.28515625" style="59" customWidth="1"/>
    <col min="10510" max="10510" width="14.42578125" style="59" customWidth="1"/>
    <col min="10511" max="10511" width="11" style="59" customWidth="1"/>
    <col min="10512" max="10512" width="12.28515625" style="59" customWidth="1"/>
    <col min="10513" max="10513" width="14.5703125" style="59" customWidth="1"/>
    <col min="10514" max="10514" width="11" style="59" customWidth="1"/>
    <col min="10515" max="10515" width="12.28515625" style="59" customWidth="1"/>
    <col min="10516" max="10516" width="14.5703125" style="59" customWidth="1"/>
    <col min="10517" max="10517" width="11" style="59" customWidth="1"/>
    <col min="10518" max="10518" width="12.28515625" style="59" customWidth="1"/>
    <col min="10519" max="10519" width="14.5703125" style="59" customWidth="1"/>
    <col min="10520" max="10520" width="11" style="59" customWidth="1"/>
    <col min="10521" max="10751" width="9.140625" style="59"/>
    <col min="10752" max="10752" width="2.7109375" style="59" customWidth="1"/>
    <col min="10753" max="10753" width="25.7109375" style="59" customWidth="1"/>
    <col min="10754" max="10754" width="11" style="59" customWidth="1"/>
    <col min="10755" max="10758" width="25.7109375" style="59" customWidth="1"/>
    <col min="10759" max="10759" width="12.28515625" style="59" customWidth="1"/>
    <col min="10760" max="10760" width="14.85546875" style="59" customWidth="1"/>
    <col min="10761" max="10761" width="11" style="59" customWidth="1"/>
    <col min="10762" max="10762" width="12.28515625" style="59" customWidth="1"/>
    <col min="10763" max="10763" width="14.5703125" style="59" customWidth="1"/>
    <col min="10764" max="10764" width="11" style="59" customWidth="1"/>
    <col min="10765" max="10765" width="12.28515625" style="59" customWidth="1"/>
    <col min="10766" max="10766" width="14.42578125" style="59" customWidth="1"/>
    <col min="10767" max="10767" width="11" style="59" customWidth="1"/>
    <col min="10768" max="10768" width="12.28515625" style="59" customWidth="1"/>
    <col min="10769" max="10769" width="14.5703125" style="59" customWidth="1"/>
    <col min="10770" max="10770" width="11" style="59" customWidth="1"/>
    <col min="10771" max="10771" width="12.28515625" style="59" customWidth="1"/>
    <col min="10772" max="10772" width="14.5703125" style="59" customWidth="1"/>
    <col min="10773" max="10773" width="11" style="59" customWidth="1"/>
    <col min="10774" max="10774" width="12.28515625" style="59" customWidth="1"/>
    <col min="10775" max="10775" width="14.5703125" style="59" customWidth="1"/>
    <col min="10776" max="10776" width="11" style="59" customWidth="1"/>
    <col min="10777" max="11007" width="9.140625" style="59"/>
    <col min="11008" max="11008" width="2.7109375" style="59" customWidth="1"/>
    <col min="11009" max="11009" width="25.7109375" style="59" customWidth="1"/>
    <col min="11010" max="11010" width="11" style="59" customWidth="1"/>
    <col min="11011" max="11014" width="25.7109375" style="59" customWidth="1"/>
    <col min="11015" max="11015" width="12.28515625" style="59" customWidth="1"/>
    <col min="11016" max="11016" width="14.85546875" style="59" customWidth="1"/>
    <col min="11017" max="11017" width="11" style="59" customWidth="1"/>
    <col min="11018" max="11018" width="12.28515625" style="59" customWidth="1"/>
    <col min="11019" max="11019" width="14.5703125" style="59" customWidth="1"/>
    <col min="11020" max="11020" width="11" style="59" customWidth="1"/>
    <col min="11021" max="11021" width="12.28515625" style="59" customWidth="1"/>
    <col min="11022" max="11022" width="14.42578125" style="59" customWidth="1"/>
    <col min="11023" max="11023" width="11" style="59" customWidth="1"/>
    <col min="11024" max="11024" width="12.28515625" style="59" customWidth="1"/>
    <col min="11025" max="11025" width="14.5703125" style="59" customWidth="1"/>
    <col min="11026" max="11026" width="11" style="59" customWidth="1"/>
    <col min="11027" max="11027" width="12.28515625" style="59" customWidth="1"/>
    <col min="11028" max="11028" width="14.5703125" style="59" customWidth="1"/>
    <col min="11029" max="11029" width="11" style="59" customWidth="1"/>
    <col min="11030" max="11030" width="12.28515625" style="59" customWidth="1"/>
    <col min="11031" max="11031" width="14.5703125" style="59" customWidth="1"/>
    <col min="11032" max="11032" width="11" style="59" customWidth="1"/>
    <col min="11033" max="11263" width="9.140625" style="59"/>
    <col min="11264" max="11264" width="2.7109375" style="59" customWidth="1"/>
    <col min="11265" max="11265" width="25.7109375" style="59" customWidth="1"/>
    <col min="11266" max="11266" width="11" style="59" customWidth="1"/>
    <col min="11267" max="11270" width="25.7109375" style="59" customWidth="1"/>
    <col min="11271" max="11271" width="12.28515625" style="59" customWidth="1"/>
    <col min="11272" max="11272" width="14.85546875" style="59" customWidth="1"/>
    <col min="11273" max="11273" width="11" style="59" customWidth="1"/>
    <col min="11274" max="11274" width="12.28515625" style="59" customWidth="1"/>
    <col min="11275" max="11275" width="14.5703125" style="59" customWidth="1"/>
    <col min="11276" max="11276" width="11" style="59" customWidth="1"/>
    <col min="11277" max="11277" width="12.28515625" style="59" customWidth="1"/>
    <col min="11278" max="11278" width="14.42578125" style="59" customWidth="1"/>
    <col min="11279" max="11279" width="11" style="59" customWidth="1"/>
    <col min="11280" max="11280" width="12.28515625" style="59" customWidth="1"/>
    <col min="11281" max="11281" width="14.5703125" style="59" customWidth="1"/>
    <col min="11282" max="11282" width="11" style="59" customWidth="1"/>
    <col min="11283" max="11283" width="12.28515625" style="59" customWidth="1"/>
    <col min="11284" max="11284" width="14.5703125" style="59" customWidth="1"/>
    <col min="11285" max="11285" width="11" style="59" customWidth="1"/>
    <col min="11286" max="11286" width="12.28515625" style="59" customWidth="1"/>
    <col min="11287" max="11287" width="14.5703125" style="59" customWidth="1"/>
    <col min="11288" max="11288" width="11" style="59" customWidth="1"/>
    <col min="11289" max="11519" width="9.140625" style="59"/>
    <col min="11520" max="11520" width="2.7109375" style="59" customWidth="1"/>
    <col min="11521" max="11521" width="25.7109375" style="59" customWidth="1"/>
    <col min="11522" max="11522" width="11" style="59" customWidth="1"/>
    <col min="11523" max="11526" width="25.7109375" style="59" customWidth="1"/>
    <col min="11527" max="11527" width="12.28515625" style="59" customWidth="1"/>
    <col min="11528" max="11528" width="14.85546875" style="59" customWidth="1"/>
    <col min="11529" max="11529" width="11" style="59" customWidth="1"/>
    <col min="11530" max="11530" width="12.28515625" style="59" customWidth="1"/>
    <col min="11531" max="11531" width="14.5703125" style="59" customWidth="1"/>
    <col min="11532" max="11532" width="11" style="59" customWidth="1"/>
    <col min="11533" max="11533" width="12.28515625" style="59" customWidth="1"/>
    <col min="11534" max="11534" width="14.42578125" style="59" customWidth="1"/>
    <col min="11535" max="11535" width="11" style="59" customWidth="1"/>
    <col min="11536" max="11536" width="12.28515625" style="59" customWidth="1"/>
    <col min="11537" max="11537" width="14.5703125" style="59" customWidth="1"/>
    <col min="11538" max="11538" width="11" style="59" customWidth="1"/>
    <col min="11539" max="11539" width="12.28515625" style="59" customWidth="1"/>
    <col min="11540" max="11540" width="14.5703125" style="59" customWidth="1"/>
    <col min="11541" max="11541" width="11" style="59" customWidth="1"/>
    <col min="11542" max="11542" width="12.28515625" style="59" customWidth="1"/>
    <col min="11543" max="11543" width="14.5703125" style="59" customWidth="1"/>
    <col min="11544" max="11544" width="11" style="59" customWidth="1"/>
    <col min="11545" max="11775" width="9.140625" style="59"/>
    <col min="11776" max="11776" width="2.7109375" style="59" customWidth="1"/>
    <col min="11777" max="11777" width="25.7109375" style="59" customWidth="1"/>
    <col min="11778" max="11778" width="11" style="59" customWidth="1"/>
    <col min="11779" max="11782" width="25.7109375" style="59" customWidth="1"/>
    <col min="11783" max="11783" width="12.28515625" style="59" customWidth="1"/>
    <col min="11784" max="11784" width="14.85546875" style="59" customWidth="1"/>
    <col min="11785" max="11785" width="11" style="59" customWidth="1"/>
    <col min="11786" max="11786" width="12.28515625" style="59" customWidth="1"/>
    <col min="11787" max="11787" width="14.5703125" style="59" customWidth="1"/>
    <col min="11788" max="11788" width="11" style="59" customWidth="1"/>
    <col min="11789" max="11789" width="12.28515625" style="59" customWidth="1"/>
    <col min="11790" max="11790" width="14.42578125" style="59" customWidth="1"/>
    <col min="11791" max="11791" width="11" style="59" customWidth="1"/>
    <col min="11792" max="11792" width="12.28515625" style="59" customWidth="1"/>
    <col min="11793" max="11793" width="14.5703125" style="59" customWidth="1"/>
    <col min="11794" max="11794" width="11" style="59" customWidth="1"/>
    <col min="11795" max="11795" width="12.28515625" style="59" customWidth="1"/>
    <col min="11796" max="11796" width="14.5703125" style="59" customWidth="1"/>
    <col min="11797" max="11797" width="11" style="59" customWidth="1"/>
    <col min="11798" max="11798" width="12.28515625" style="59" customWidth="1"/>
    <col min="11799" max="11799" width="14.5703125" style="59" customWidth="1"/>
    <col min="11800" max="11800" width="11" style="59" customWidth="1"/>
    <col min="11801" max="12031" width="9.140625" style="59"/>
    <col min="12032" max="12032" width="2.7109375" style="59" customWidth="1"/>
    <col min="12033" max="12033" width="25.7109375" style="59" customWidth="1"/>
    <col min="12034" max="12034" width="11" style="59" customWidth="1"/>
    <col min="12035" max="12038" width="25.7109375" style="59" customWidth="1"/>
    <col min="12039" max="12039" width="12.28515625" style="59" customWidth="1"/>
    <col min="12040" max="12040" width="14.85546875" style="59" customWidth="1"/>
    <col min="12041" max="12041" width="11" style="59" customWidth="1"/>
    <col min="12042" max="12042" width="12.28515625" style="59" customWidth="1"/>
    <col min="12043" max="12043" width="14.5703125" style="59" customWidth="1"/>
    <col min="12044" max="12044" width="11" style="59" customWidth="1"/>
    <col min="12045" max="12045" width="12.28515625" style="59" customWidth="1"/>
    <col min="12046" max="12046" width="14.42578125" style="59" customWidth="1"/>
    <col min="12047" max="12047" width="11" style="59" customWidth="1"/>
    <col min="12048" max="12048" width="12.28515625" style="59" customWidth="1"/>
    <col min="12049" max="12049" width="14.5703125" style="59" customWidth="1"/>
    <col min="12050" max="12050" width="11" style="59" customWidth="1"/>
    <col min="12051" max="12051" width="12.28515625" style="59" customWidth="1"/>
    <col min="12052" max="12052" width="14.5703125" style="59" customWidth="1"/>
    <col min="12053" max="12053" width="11" style="59" customWidth="1"/>
    <col min="12054" max="12054" width="12.28515625" style="59" customWidth="1"/>
    <col min="12055" max="12055" width="14.5703125" style="59" customWidth="1"/>
    <col min="12056" max="12056" width="11" style="59" customWidth="1"/>
    <col min="12057" max="12287" width="9.140625" style="59"/>
    <col min="12288" max="12288" width="2.7109375" style="59" customWidth="1"/>
    <col min="12289" max="12289" width="25.7109375" style="59" customWidth="1"/>
    <col min="12290" max="12290" width="11" style="59" customWidth="1"/>
    <col min="12291" max="12294" width="25.7109375" style="59" customWidth="1"/>
    <col min="12295" max="12295" width="12.28515625" style="59" customWidth="1"/>
    <col min="12296" max="12296" width="14.85546875" style="59" customWidth="1"/>
    <col min="12297" max="12297" width="11" style="59" customWidth="1"/>
    <col min="12298" max="12298" width="12.28515625" style="59" customWidth="1"/>
    <col min="12299" max="12299" width="14.5703125" style="59" customWidth="1"/>
    <col min="12300" max="12300" width="11" style="59" customWidth="1"/>
    <col min="12301" max="12301" width="12.28515625" style="59" customWidth="1"/>
    <col min="12302" max="12302" width="14.42578125" style="59" customWidth="1"/>
    <col min="12303" max="12303" width="11" style="59" customWidth="1"/>
    <col min="12304" max="12304" width="12.28515625" style="59" customWidth="1"/>
    <col min="12305" max="12305" width="14.5703125" style="59" customWidth="1"/>
    <col min="12306" max="12306" width="11" style="59" customWidth="1"/>
    <col min="12307" max="12307" width="12.28515625" style="59" customWidth="1"/>
    <col min="12308" max="12308" width="14.5703125" style="59" customWidth="1"/>
    <col min="12309" max="12309" width="11" style="59" customWidth="1"/>
    <col min="12310" max="12310" width="12.28515625" style="59" customWidth="1"/>
    <col min="12311" max="12311" width="14.5703125" style="59" customWidth="1"/>
    <col min="12312" max="12312" width="11" style="59" customWidth="1"/>
    <col min="12313" max="12543" width="9.140625" style="59"/>
    <col min="12544" max="12544" width="2.7109375" style="59" customWidth="1"/>
    <col min="12545" max="12545" width="25.7109375" style="59" customWidth="1"/>
    <col min="12546" max="12546" width="11" style="59" customWidth="1"/>
    <col min="12547" max="12550" width="25.7109375" style="59" customWidth="1"/>
    <col min="12551" max="12551" width="12.28515625" style="59" customWidth="1"/>
    <col min="12552" max="12552" width="14.85546875" style="59" customWidth="1"/>
    <col min="12553" max="12553" width="11" style="59" customWidth="1"/>
    <col min="12554" max="12554" width="12.28515625" style="59" customWidth="1"/>
    <col min="12555" max="12555" width="14.5703125" style="59" customWidth="1"/>
    <col min="12556" max="12556" width="11" style="59" customWidth="1"/>
    <col min="12557" max="12557" width="12.28515625" style="59" customWidth="1"/>
    <col min="12558" max="12558" width="14.42578125" style="59" customWidth="1"/>
    <col min="12559" max="12559" width="11" style="59" customWidth="1"/>
    <col min="12560" max="12560" width="12.28515625" style="59" customWidth="1"/>
    <col min="12561" max="12561" width="14.5703125" style="59" customWidth="1"/>
    <col min="12562" max="12562" width="11" style="59" customWidth="1"/>
    <col min="12563" max="12563" width="12.28515625" style="59" customWidth="1"/>
    <col min="12564" max="12564" width="14.5703125" style="59" customWidth="1"/>
    <col min="12565" max="12565" width="11" style="59" customWidth="1"/>
    <col min="12566" max="12566" width="12.28515625" style="59" customWidth="1"/>
    <col min="12567" max="12567" width="14.5703125" style="59" customWidth="1"/>
    <col min="12568" max="12568" width="11" style="59" customWidth="1"/>
    <col min="12569" max="12799" width="9.140625" style="59"/>
    <col min="12800" max="12800" width="2.7109375" style="59" customWidth="1"/>
    <col min="12801" max="12801" width="25.7109375" style="59" customWidth="1"/>
    <col min="12802" max="12802" width="11" style="59" customWidth="1"/>
    <col min="12803" max="12806" width="25.7109375" style="59" customWidth="1"/>
    <col min="12807" max="12807" width="12.28515625" style="59" customWidth="1"/>
    <col min="12808" max="12808" width="14.85546875" style="59" customWidth="1"/>
    <col min="12809" max="12809" width="11" style="59" customWidth="1"/>
    <col min="12810" max="12810" width="12.28515625" style="59" customWidth="1"/>
    <col min="12811" max="12811" width="14.5703125" style="59" customWidth="1"/>
    <col min="12812" max="12812" width="11" style="59" customWidth="1"/>
    <col min="12813" max="12813" width="12.28515625" style="59" customWidth="1"/>
    <col min="12814" max="12814" width="14.42578125" style="59" customWidth="1"/>
    <col min="12815" max="12815" width="11" style="59" customWidth="1"/>
    <col min="12816" max="12816" width="12.28515625" style="59" customWidth="1"/>
    <col min="12817" max="12817" width="14.5703125" style="59" customWidth="1"/>
    <col min="12818" max="12818" width="11" style="59" customWidth="1"/>
    <col min="12819" max="12819" width="12.28515625" style="59" customWidth="1"/>
    <col min="12820" max="12820" width="14.5703125" style="59" customWidth="1"/>
    <col min="12821" max="12821" width="11" style="59" customWidth="1"/>
    <col min="12822" max="12822" width="12.28515625" style="59" customWidth="1"/>
    <col min="12823" max="12823" width="14.5703125" style="59" customWidth="1"/>
    <col min="12824" max="12824" width="11" style="59" customWidth="1"/>
    <col min="12825" max="13055" width="9.140625" style="59"/>
    <col min="13056" max="13056" width="2.7109375" style="59" customWidth="1"/>
    <col min="13057" max="13057" width="25.7109375" style="59" customWidth="1"/>
    <col min="13058" max="13058" width="11" style="59" customWidth="1"/>
    <col min="13059" max="13062" width="25.7109375" style="59" customWidth="1"/>
    <col min="13063" max="13063" width="12.28515625" style="59" customWidth="1"/>
    <col min="13064" max="13064" width="14.85546875" style="59" customWidth="1"/>
    <col min="13065" max="13065" width="11" style="59" customWidth="1"/>
    <col min="13066" max="13066" width="12.28515625" style="59" customWidth="1"/>
    <col min="13067" max="13067" width="14.5703125" style="59" customWidth="1"/>
    <col min="13068" max="13068" width="11" style="59" customWidth="1"/>
    <col min="13069" max="13069" width="12.28515625" style="59" customWidth="1"/>
    <col min="13070" max="13070" width="14.42578125" style="59" customWidth="1"/>
    <col min="13071" max="13071" width="11" style="59" customWidth="1"/>
    <col min="13072" max="13072" width="12.28515625" style="59" customWidth="1"/>
    <col min="13073" max="13073" width="14.5703125" style="59" customWidth="1"/>
    <col min="13074" max="13074" width="11" style="59" customWidth="1"/>
    <col min="13075" max="13075" width="12.28515625" style="59" customWidth="1"/>
    <col min="13076" max="13076" width="14.5703125" style="59" customWidth="1"/>
    <col min="13077" max="13077" width="11" style="59" customWidth="1"/>
    <col min="13078" max="13078" width="12.28515625" style="59" customWidth="1"/>
    <col min="13079" max="13079" width="14.5703125" style="59" customWidth="1"/>
    <col min="13080" max="13080" width="11" style="59" customWidth="1"/>
    <col min="13081" max="13311" width="9.140625" style="59"/>
    <col min="13312" max="13312" width="2.7109375" style="59" customWidth="1"/>
    <col min="13313" max="13313" width="25.7109375" style="59" customWidth="1"/>
    <col min="13314" max="13314" width="11" style="59" customWidth="1"/>
    <col min="13315" max="13318" width="25.7109375" style="59" customWidth="1"/>
    <col min="13319" max="13319" width="12.28515625" style="59" customWidth="1"/>
    <col min="13320" max="13320" width="14.85546875" style="59" customWidth="1"/>
    <col min="13321" max="13321" width="11" style="59" customWidth="1"/>
    <col min="13322" max="13322" width="12.28515625" style="59" customWidth="1"/>
    <col min="13323" max="13323" width="14.5703125" style="59" customWidth="1"/>
    <col min="13324" max="13324" width="11" style="59" customWidth="1"/>
    <col min="13325" max="13325" width="12.28515625" style="59" customWidth="1"/>
    <col min="13326" max="13326" width="14.42578125" style="59" customWidth="1"/>
    <col min="13327" max="13327" width="11" style="59" customWidth="1"/>
    <col min="13328" max="13328" width="12.28515625" style="59" customWidth="1"/>
    <col min="13329" max="13329" width="14.5703125" style="59" customWidth="1"/>
    <col min="13330" max="13330" width="11" style="59" customWidth="1"/>
    <col min="13331" max="13331" width="12.28515625" style="59" customWidth="1"/>
    <col min="13332" max="13332" width="14.5703125" style="59" customWidth="1"/>
    <col min="13333" max="13333" width="11" style="59" customWidth="1"/>
    <col min="13334" max="13334" width="12.28515625" style="59" customWidth="1"/>
    <col min="13335" max="13335" width="14.5703125" style="59" customWidth="1"/>
    <col min="13336" max="13336" width="11" style="59" customWidth="1"/>
    <col min="13337" max="13567" width="9.140625" style="59"/>
    <col min="13568" max="13568" width="2.7109375" style="59" customWidth="1"/>
    <col min="13569" max="13569" width="25.7109375" style="59" customWidth="1"/>
    <col min="13570" max="13570" width="11" style="59" customWidth="1"/>
    <col min="13571" max="13574" width="25.7109375" style="59" customWidth="1"/>
    <col min="13575" max="13575" width="12.28515625" style="59" customWidth="1"/>
    <col min="13576" max="13576" width="14.85546875" style="59" customWidth="1"/>
    <col min="13577" max="13577" width="11" style="59" customWidth="1"/>
    <col min="13578" max="13578" width="12.28515625" style="59" customWidth="1"/>
    <col min="13579" max="13579" width="14.5703125" style="59" customWidth="1"/>
    <col min="13580" max="13580" width="11" style="59" customWidth="1"/>
    <col min="13581" max="13581" width="12.28515625" style="59" customWidth="1"/>
    <col min="13582" max="13582" width="14.42578125" style="59" customWidth="1"/>
    <col min="13583" max="13583" width="11" style="59" customWidth="1"/>
    <col min="13584" max="13584" width="12.28515625" style="59" customWidth="1"/>
    <col min="13585" max="13585" width="14.5703125" style="59" customWidth="1"/>
    <col min="13586" max="13586" width="11" style="59" customWidth="1"/>
    <col min="13587" max="13587" width="12.28515625" style="59" customWidth="1"/>
    <col min="13588" max="13588" width="14.5703125" style="59" customWidth="1"/>
    <col min="13589" max="13589" width="11" style="59" customWidth="1"/>
    <col min="13590" max="13590" width="12.28515625" style="59" customWidth="1"/>
    <col min="13591" max="13591" width="14.5703125" style="59" customWidth="1"/>
    <col min="13592" max="13592" width="11" style="59" customWidth="1"/>
    <col min="13593" max="13823" width="9.140625" style="59"/>
    <col min="13824" max="13824" width="2.7109375" style="59" customWidth="1"/>
    <col min="13825" max="13825" width="25.7109375" style="59" customWidth="1"/>
    <col min="13826" max="13826" width="11" style="59" customWidth="1"/>
    <col min="13827" max="13830" width="25.7109375" style="59" customWidth="1"/>
    <col min="13831" max="13831" width="12.28515625" style="59" customWidth="1"/>
    <col min="13832" max="13832" width="14.85546875" style="59" customWidth="1"/>
    <col min="13833" max="13833" width="11" style="59" customWidth="1"/>
    <col min="13834" max="13834" width="12.28515625" style="59" customWidth="1"/>
    <col min="13835" max="13835" width="14.5703125" style="59" customWidth="1"/>
    <col min="13836" max="13836" width="11" style="59" customWidth="1"/>
    <col min="13837" max="13837" width="12.28515625" style="59" customWidth="1"/>
    <col min="13838" max="13838" width="14.42578125" style="59" customWidth="1"/>
    <col min="13839" max="13839" width="11" style="59" customWidth="1"/>
    <col min="13840" max="13840" width="12.28515625" style="59" customWidth="1"/>
    <col min="13841" max="13841" width="14.5703125" style="59" customWidth="1"/>
    <col min="13842" max="13842" width="11" style="59" customWidth="1"/>
    <col min="13843" max="13843" width="12.28515625" style="59" customWidth="1"/>
    <col min="13844" max="13844" width="14.5703125" style="59" customWidth="1"/>
    <col min="13845" max="13845" width="11" style="59" customWidth="1"/>
    <col min="13846" max="13846" width="12.28515625" style="59" customWidth="1"/>
    <col min="13847" max="13847" width="14.5703125" style="59" customWidth="1"/>
    <col min="13848" max="13848" width="11" style="59" customWidth="1"/>
    <col min="13849" max="14079" width="9.140625" style="59"/>
    <col min="14080" max="14080" width="2.7109375" style="59" customWidth="1"/>
    <col min="14081" max="14081" width="25.7109375" style="59" customWidth="1"/>
    <col min="14082" max="14082" width="11" style="59" customWidth="1"/>
    <col min="14083" max="14086" width="25.7109375" style="59" customWidth="1"/>
    <col min="14087" max="14087" width="12.28515625" style="59" customWidth="1"/>
    <col min="14088" max="14088" width="14.85546875" style="59" customWidth="1"/>
    <col min="14089" max="14089" width="11" style="59" customWidth="1"/>
    <col min="14090" max="14090" width="12.28515625" style="59" customWidth="1"/>
    <col min="14091" max="14091" width="14.5703125" style="59" customWidth="1"/>
    <col min="14092" max="14092" width="11" style="59" customWidth="1"/>
    <col min="14093" max="14093" width="12.28515625" style="59" customWidth="1"/>
    <col min="14094" max="14094" width="14.42578125" style="59" customWidth="1"/>
    <col min="14095" max="14095" width="11" style="59" customWidth="1"/>
    <col min="14096" max="14096" width="12.28515625" style="59" customWidth="1"/>
    <col min="14097" max="14097" width="14.5703125" style="59" customWidth="1"/>
    <col min="14098" max="14098" width="11" style="59" customWidth="1"/>
    <col min="14099" max="14099" width="12.28515625" style="59" customWidth="1"/>
    <col min="14100" max="14100" width="14.5703125" style="59" customWidth="1"/>
    <col min="14101" max="14101" width="11" style="59" customWidth="1"/>
    <col min="14102" max="14102" width="12.28515625" style="59" customWidth="1"/>
    <col min="14103" max="14103" width="14.5703125" style="59" customWidth="1"/>
    <col min="14104" max="14104" width="11" style="59" customWidth="1"/>
    <col min="14105" max="14335" width="9.140625" style="59"/>
    <col min="14336" max="14336" width="2.7109375" style="59" customWidth="1"/>
    <col min="14337" max="14337" width="25.7109375" style="59" customWidth="1"/>
    <col min="14338" max="14338" width="11" style="59" customWidth="1"/>
    <col min="14339" max="14342" width="25.7109375" style="59" customWidth="1"/>
    <col min="14343" max="14343" width="12.28515625" style="59" customWidth="1"/>
    <col min="14344" max="14344" width="14.85546875" style="59" customWidth="1"/>
    <col min="14345" max="14345" width="11" style="59" customWidth="1"/>
    <col min="14346" max="14346" width="12.28515625" style="59" customWidth="1"/>
    <col min="14347" max="14347" width="14.5703125" style="59" customWidth="1"/>
    <col min="14348" max="14348" width="11" style="59" customWidth="1"/>
    <col min="14349" max="14349" width="12.28515625" style="59" customWidth="1"/>
    <col min="14350" max="14350" width="14.42578125" style="59" customWidth="1"/>
    <col min="14351" max="14351" width="11" style="59" customWidth="1"/>
    <col min="14352" max="14352" width="12.28515625" style="59" customWidth="1"/>
    <col min="14353" max="14353" width="14.5703125" style="59" customWidth="1"/>
    <col min="14354" max="14354" width="11" style="59" customWidth="1"/>
    <col min="14355" max="14355" width="12.28515625" style="59" customWidth="1"/>
    <col min="14356" max="14356" width="14.5703125" style="59" customWidth="1"/>
    <col min="14357" max="14357" width="11" style="59" customWidth="1"/>
    <col min="14358" max="14358" width="12.28515625" style="59" customWidth="1"/>
    <col min="14359" max="14359" width="14.5703125" style="59" customWidth="1"/>
    <col min="14360" max="14360" width="11" style="59" customWidth="1"/>
    <col min="14361" max="14591" width="9.140625" style="59"/>
    <col min="14592" max="14592" width="2.7109375" style="59" customWidth="1"/>
    <col min="14593" max="14593" width="25.7109375" style="59" customWidth="1"/>
    <col min="14594" max="14594" width="11" style="59" customWidth="1"/>
    <col min="14595" max="14598" width="25.7109375" style="59" customWidth="1"/>
    <col min="14599" max="14599" width="12.28515625" style="59" customWidth="1"/>
    <col min="14600" max="14600" width="14.85546875" style="59" customWidth="1"/>
    <col min="14601" max="14601" width="11" style="59" customWidth="1"/>
    <col min="14602" max="14602" width="12.28515625" style="59" customWidth="1"/>
    <col min="14603" max="14603" width="14.5703125" style="59" customWidth="1"/>
    <col min="14604" max="14604" width="11" style="59" customWidth="1"/>
    <col min="14605" max="14605" width="12.28515625" style="59" customWidth="1"/>
    <col min="14606" max="14606" width="14.42578125" style="59" customWidth="1"/>
    <col min="14607" max="14607" width="11" style="59" customWidth="1"/>
    <col min="14608" max="14608" width="12.28515625" style="59" customWidth="1"/>
    <col min="14609" max="14609" width="14.5703125" style="59" customWidth="1"/>
    <col min="14610" max="14610" width="11" style="59" customWidth="1"/>
    <col min="14611" max="14611" width="12.28515625" style="59" customWidth="1"/>
    <col min="14612" max="14612" width="14.5703125" style="59" customWidth="1"/>
    <col min="14613" max="14613" width="11" style="59" customWidth="1"/>
    <col min="14614" max="14614" width="12.28515625" style="59" customWidth="1"/>
    <col min="14615" max="14615" width="14.5703125" style="59" customWidth="1"/>
    <col min="14616" max="14616" width="11" style="59" customWidth="1"/>
    <col min="14617" max="14847" width="9.140625" style="59"/>
    <col min="14848" max="14848" width="2.7109375" style="59" customWidth="1"/>
    <col min="14849" max="14849" width="25.7109375" style="59" customWidth="1"/>
    <col min="14850" max="14850" width="11" style="59" customWidth="1"/>
    <col min="14851" max="14854" width="25.7109375" style="59" customWidth="1"/>
    <col min="14855" max="14855" width="12.28515625" style="59" customWidth="1"/>
    <col min="14856" max="14856" width="14.85546875" style="59" customWidth="1"/>
    <col min="14857" max="14857" width="11" style="59" customWidth="1"/>
    <col min="14858" max="14858" width="12.28515625" style="59" customWidth="1"/>
    <col min="14859" max="14859" width="14.5703125" style="59" customWidth="1"/>
    <col min="14860" max="14860" width="11" style="59" customWidth="1"/>
    <col min="14861" max="14861" width="12.28515625" style="59" customWidth="1"/>
    <col min="14862" max="14862" width="14.42578125" style="59" customWidth="1"/>
    <col min="14863" max="14863" width="11" style="59" customWidth="1"/>
    <col min="14864" max="14864" width="12.28515625" style="59" customWidth="1"/>
    <col min="14865" max="14865" width="14.5703125" style="59" customWidth="1"/>
    <col min="14866" max="14866" width="11" style="59" customWidth="1"/>
    <col min="14867" max="14867" width="12.28515625" style="59" customWidth="1"/>
    <col min="14868" max="14868" width="14.5703125" style="59" customWidth="1"/>
    <col min="14869" max="14869" width="11" style="59" customWidth="1"/>
    <col min="14870" max="14870" width="12.28515625" style="59" customWidth="1"/>
    <col min="14871" max="14871" width="14.5703125" style="59" customWidth="1"/>
    <col min="14872" max="14872" width="11" style="59" customWidth="1"/>
    <col min="14873" max="15103" width="9.140625" style="59"/>
    <col min="15104" max="15104" width="2.7109375" style="59" customWidth="1"/>
    <col min="15105" max="15105" width="25.7109375" style="59" customWidth="1"/>
    <col min="15106" max="15106" width="11" style="59" customWidth="1"/>
    <col min="15107" max="15110" width="25.7109375" style="59" customWidth="1"/>
    <col min="15111" max="15111" width="12.28515625" style="59" customWidth="1"/>
    <col min="15112" max="15112" width="14.85546875" style="59" customWidth="1"/>
    <col min="15113" max="15113" width="11" style="59" customWidth="1"/>
    <col min="15114" max="15114" width="12.28515625" style="59" customWidth="1"/>
    <col min="15115" max="15115" width="14.5703125" style="59" customWidth="1"/>
    <col min="15116" max="15116" width="11" style="59" customWidth="1"/>
    <col min="15117" max="15117" width="12.28515625" style="59" customWidth="1"/>
    <col min="15118" max="15118" width="14.42578125" style="59" customWidth="1"/>
    <col min="15119" max="15119" width="11" style="59" customWidth="1"/>
    <col min="15120" max="15120" width="12.28515625" style="59" customWidth="1"/>
    <col min="15121" max="15121" width="14.5703125" style="59" customWidth="1"/>
    <col min="15122" max="15122" width="11" style="59" customWidth="1"/>
    <col min="15123" max="15123" width="12.28515625" style="59" customWidth="1"/>
    <col min="15124" max="15124" width="14.5703125" style="59" customWidth="1"/>
    <col min="15125" max="15125" width="11" style="59" customWidth="1"/>
    <col min="15126" max="15126" width="12.28515625" style="59" customWidth="1"/>
    <col min="15127" max="15127" width="14.5703125" style="59" customWidth="1"/>
    <col min="15128" max="15128" width="11" style="59" customWidth="1"/>
    <col min="15129" max="15359" width="9.140625" style="59"/>
    <col min="15360" max="15360" width="2.7109375" style="59" customWidth="1"/>
    <col min="15361" max="15361" width="25.7109375" style="59" customWidth="1"/>
    <col min="15362" max="15362" width="11" style="59" customWidth="1"/>
    <col min="15363" max="15366" width="25.7109375" style="59" customWidth="1"/>
    <col min="15367" max="15367" width="12.28515625" style="59" customWidth="1"/>
    <col min="15368" max="15368" width="14.85546875" style="59" customWidth="1"/>
    <col min="15369" max="15369" width="11" style="59" customWidth="1"/>
    <col min="15370" max="15370" width="12.28515625" style="59" customWidth="1"/>
    <col min="15371" max="15371" width="14.5703125" style="59" customWidth="1"/>
    <col min="15372" max="15372" width="11" style="59" customWidth="1"/>
    <col min="15373" max="15373" width="12.28515625" style="59" customWidth="1"/>
    <col min="15374" max="15374" width="14.42578125" style="59" customWidth="1"/>
    <col min="15375" max="15375" width="11" style="59" customWidth="1"/>
    <col min="15376" max="15376" width="12.28515625" style="59" customWidth="1"/>
    <col min="15377" max="15377" width="14.5703125" style="59" customWidth="1"/>
    <col min="15378" max="15378" width="11" style="59" customWidth="1"/>
    <col min="15379" max="15379" width="12.28515625" style="59" customWidth="1"/>
    <col min="15380" max="15380" width="14.5703125" style="59" customWidth="1"/>
    <col min="15381" max="15381" width="11" style="59" customWidth="1"/>
    <col min="15382" max="15382" width="12.28515625" style="59" customWidth="1"/>
    <col min="15383" max="15383" width="14.5703125" style="59" customWidth="1"/>
    <col min="15384" max="15384" width="11" style="59" customWidth="1"/>
    <col min="15385" max="15615" width="9.140625" style="59"/>
    <col min="15616" max="15616" width="2.7109375" style="59" customWidth="1"/>
    <col min="15617" max="15617" width="25.7109375" style="59" customWidth="1"/>
    <col min="15618" max="15618" width="11" style="59" customWidth="1"/>
    <col min="15619" max="15622" width="25.7109375" style="59" customWidth="1"/>
    <col min="15623" max="15623" width="12.28515625" style="59" customWidth="1"/>
    <col min="15624" max="15624" width="14.85546875" style="59" customWidth="1"/>
    <col min="15625" max="15625" width="11" style="59" customWidth="1"/>
    <col min="15626" max="15626" width="12.28515625" style="59" customWidth="1"/>
    <col min="15627" max="15627" width="14.5703125" style="59" customWidth="1"/>
    <col min="15628" max="15628" width="11" style="59" customWidth="1"/>
    <col min="15629" max="15629" width="12.28515625" style="59" customWidth="1"/>
    <col min="15630" max="15630" width="14.42578125" style="59" customWidth="1"/>
    <col min="15631" max="15631" width="11" style="59" customWidth="1"/>
    <col min="15632" max="15632" width="12.28515625" style="59" customWidth="1"/>
    <col min="15633" max="15633" width="14.5703125" style="59" customWidth="1"/>
    <col min="15634" max="15634" width="11" style="59" customWidth="1"/>
    <col min="15635" max="15635" width="12.28515625" style="59" customWidth="1"/>
    <col min="15636" max="15636" width="14.5703125" style="59" customWidth="1"/>
    <col min="15637" max="15637" width="11" style="59" customWidth="1"/>
    <col min="15638" max="15638" width="12.28515625" style="59" customWidth="1"/>
    <col min="15639" max="15639" width="14.5703125" style="59" customWidth="1"/>
    <col min="15640" max="15640" width="11" style="59" customWidth="1"/>
    <col min="15641" max="15871" width="9.140625" style="59"/>
    <col min="15872" max="15872" width="2.7109375" style="59" customWidth="1"/>
    <col min="15873" max="15873" width="25.7109375" style="59" customWidth="1"/>
    <col min="15874" max="15874" width="11" style="59" customWidth="1"/>
    <col min="15875" max="15878" width="25.7109375" style="59" customWidth="1"/>
    <col min="15879" max="15879" width="12.28515625" style="59" customWidth="1"/>
    <col min="15880" max="15880" width="14.85546875" style="59" customWidth="1"/>
    <col min="15881" max="15881" width="11" style="59" customWidth="1"/>
    <col min="15882" max="15882" width="12.28515625" style="59" customWidth="1"/>
    <col min="15883" max="15883" width="14.5703125" style="59" customWidth="1"/>
    <col min="15884" max="15884" width="11" style="59" customWidth="1"/>
    <col min="15885" max="15885" width="12.28515625" style="59" customWidth="1"/>
    <col min="15886" max="15886" width="14.42578125" style="59" customWidth="1"/>
    <col min="15887" max="15887" width="11" style="59" customWidth="1"/>
    <col min="15888" max="15888" width="12.28515625" style="59" customWidth="1"/>
    <col min="15889" max="15889" width="14.5703125" style="59" customWidth="1"/>
    <col min="15890" max="15890" width="11" style="59" customWidth="1"/>
    <col min="15891" max="15891" width="12.28515625" style="59" customWidth="1"/>
    <col min="15892" max="15892" width="14.5703125" style="59" customWidth="1"/>
    <col min="15893" max="15893" width="11" style="59" customWidth="1"/>
    <col min="15894" max="15894" width="12.28515625" style="59" customWidth="1"/>
    <col min="15895" max="15895" width="14.5703125" style="59" customWidth="1"/>
    <col min="15896" max="15896" width="11" style="59" customWidth="1"/>
    <col min="15897" max="16127" width="9.140625" style="59"/>
    <col min="16128" max="16128" width="2.7109375" style="59" customWidth="1"/>
    <col min="16129" max="16129" width="25.7109375" style="59" customWidth="1"/>
    <col min="16130" max="16130" width="11" style="59" customWidth="1"/>
    <col min="16131" max="16134" width="25.7109375" style="59" customWidth="1"/>
    <col min="16135" max="16135" width="12.28515625" style="59" customWidth="1"/>
    <col min="16136" max="16136" width="14.85546875" style="59" customWidth="1"/>
    <col min="16137" max="16137" width="11" style="59" customWidth="1"/>
    <col min="16138" max="16138" width="12.28515625" style="59" customWidth="1"/>
    <col min="16139" max="16139" width="14.5703125" style="59" customWidth="1"/>
    <col min="16140" max="16140" width="11" style="59" customWidth="1"/>
    <col min="16141" max="16141" width="12.28515625" style="59" customWidth="1"/>
    <col min="16142" max="16142" width="14.42578125" style="59" customWidth="1"/>
    <col min="16143" max="16143" width="11" style="59" customWidth="1"/>
    <col min="16144" max="16144" width="12.28515625" style="59" customWidth="1"/>
    <col min="16145" max="16145" width="14.5703125" style="59" customWidth="1"/>
    <col min="16146" max="16146" width="11" style="59" customWidth="1"/>
    <col min="16147" max="16147" width="12.28515625" style="59" customWidth="1"/>
    <col min="16148" max="16148" width="14.5703125" style="59" customWidth="1"/>
    <col min="16149" max="16149" width="11" style="59" customWidth="1"/>
    <col min="16150" max="16150" width="12.28515625" style="59" customWidth="1"/>
    <col min="16151" max="16151" width="14.5703125" style="59" customWidth="1"/>
    <col min="16152" max="16152" width="11" style="59" customWidth="1"/>
    <col min="16153" max="16384" width="9.140625" style="59"/>
  </cols>
  <sheetData>
    <row r="1" spans="1:14" s="9" customFormat="1" ht="15.6">
      <c r="A1" s="3" t="str">
        <f>'2. Contents'!A1</f>
        <v>State of Indiana, Member Support Services RFP 23-75072</v>
      </c>
    </row>
    <row r="2" spans="1:14" s="9" customFormat="1" ht="15" customHeight="1">
      <c r="A2" s="4" t="str">
        <f>'2. Contents'!A2</f>
        <v>Attachment D - Cost Proposal</v>
      </c>
      <c r="E2" s="61" t="s">
        <v>25</v>
      </c>
      <c r="F2" s="179" t="str">
        <f>'4. Cost Proposal Summary'!E2</f>
        <v>&lt;Specify&gt;</v>
      </c>
      <c r="G2" s="180"/>
      <c r="H2" s="180"/>
      <c r="I2" s="181"/>
    </row>
    <row r="3" spans="1:14" s="9" customFormat="1" ht="15" customHeight="1">
      <c r="A3" s="11" t="s">
        <v>13</v>
      </c>
      <c r="F3" s="165" t="s">
        <v>27</v>
      </c>
      <c r="G3" s="166"/>
      <c r="H3" s="166"/>
      <c r="I3" s="167"/>
    </row>
    <row r="5" spans="1:14" s="10" customFormat="1" ht="12.95">
      <c r="B5" s="26" t="s">
        <v>62</v>
      </c>
      <c r="C5" s="26"/>
      <c r="D5" s="26"/>
      <c r="E5" s="26"/>
      <c r="F5" s="26"/>
      <c r="G5" s="26"/>
      <c r="H5" s="9"/>
      <c r="I5" s="9"/>
      <c r="J5" s="9"/>
      <c r="K5" s="9"/>
      <c r="L5" s="9"/>
      <c r="M5" s="9"/>
      <c r="N5" s="9"/>
    </row>
    <row r="6" spans="1:14" s="10" customFormat="1" ht="171.75" customHeight="1">
      <c r="A6" s="15"/>
      <c r="B6" s="182" t="s">
        <v>63</v>
      </c>
      <c r="C6" s="182"/>
      <c r="D6" s="182"/>
      <c r="E6" s="182"/>
      <c r="F6" s="182"/>
      <c r="G6" s="182"/>
      <c r="H6" s="182"/>
      <c r="I6" s="182"/>
      <c r="J6" s="9"/>
      <c r="K6" s="9"/>
      <c r="L6" s="9"/>
      <c r="M6" s="9"/>
      <c r="N6" s="9"/>
    </row>
    <row r="7" spans="1:14" s="119" customFormat="1">
      <c r="B7" s="122"/>
      <c r="C7" s="123"/>
    </row>
    <row r="8" spans="1:14" s="10" customFormat="1" ht="12.95">
      <c r="A8" s="9"/>
      <c r="B8" s="124" t="s">
        <v>64</v>
      </c>
      <c r="D8" s="1"/>
      <c r="E8" s="1"/>
      <c r="F8" s="1"/>
      <c r="G8" s="1"/>
      <c r="H8" s="1"/>
      <c r="I8" s="1"/>
      <c r="J8" s="9"/>
      <c r="K8" s="9"/>
      <c r="L8" s="9"/>
      <c r="M8" s="9"/>
    </row>
    <row r="9" spans="1:14" s="10" customFormat="1">
      <c r="A9" s="9"/>
      <c r="B9" s="140" t="s">
        <v>65</v>
      </c>
      <c r="C9" s="18">
        <f>F30</f>
        <v>0</v>
      </c>
      <c r="D9" s="125"/>
      <c r="E9" s="1"/>
      <c r="F9" s="1"/>
      <c r="G9" s="1"/>
      <c r="H9" s="1"/>
      <c r="I9" s="1"/>
      <c r="J9" s="9"/>
      <c r="K9" s="9"/>
      <c r="L9" s="9"/>
      <c r="M9" s="9"/>
    </row>
    <row r="10" spans="1:14" s="10" customFormat="1">
      <c r="A10" s="9"/>
      <c r="B10" s="140" t="s">
        <v>66</v>
      </c>
      <c r="C10" s="18">
        <f>F51</f>
        <v>0</v>
      </c>
      <c r="D10" s="125"/>
      <c r="E10" s="1"/>
      <c r="F10" s="1"/>
      <c r="G10" s="1"/>
      <c r="H10" s="1"/>
      <c r="I10" s="1"/>
      <c r="J10" s="9"/>
      <c r="K10" s="9"/>
      <c r="L10" s="9"/>
      <c r="M10" s="9"/>
    </row>
    <row r="11" spans="1:14" s="10" customFormat="1" ht="12.95" thickBot="1">
      <c r="A11" s="9"/>
      <c r="B11" s="148" t="s">
        <v>67</v>
      </c>
      <c r="C11" s="149">
        <f>F72</f>
        <v>0</v>
      </c>
      <c r="D11" s="1"/>
      <c r="E11" s="1"/>
      <c r="F11" s="1"/>
      <c r="G11" s="1"/>
      <c r="H11" s="1"/>
      <c r="I11" s="1"/>
      <c r="J11" s="9"/>
      <c r="K11" s="9"/>
      <c r="L11" s="9"/>
      <c r="M11" s="9"/>
    </row>
    <row r="12" spans="1:14" s="10" customFormat="1" ht="13.5" thickTop="1">
      <c r="A12" s="9"/>
      <c r="B12" s="146" t="s">
        <v>68</v>
      </c>
      <c r="C12" s="147">
        <f>SUM(C9:C11)</f>
        <v>0</v>
      </c>
      <c r="D12" s="1"/>
      <c r="E12" s="1"/>
      <c r="F12" s="1"/>
      <c r="G12" s="1"/>
      <c r="H12" s="1"/>
      <c r="I12" s="1"/>
      <c r="J12" s="9"/>
      <c r="K12" s="9"/>
      <c r="L12" s="9"/>
      <c r="M12" s="9"/>
    </row>
    <row r="13" spans="1:14" s="10" customFormat="1" ht="12.95">
      <c r="A13" s="9"/>
      <c r="B13" s="141"/>
      <c r="C13" s="126"/>
      <c r="D13" s="1"/>
      <c r="E13" s="1"/>
      <c r="F13" s="1"/>
      <c r="G13" s="1"/>
      <c r="H13" s="1"/>
      <c r="I13" s="1"/>
      <c r="J13" s="9"/>
      <c r="K13" s="9"/>
      <c r="L13" s="9"/>
      <c r="M13" s="9"/>
    </row>
    <row r="14" spans="1:14" s="10" customFormat="1" ht="12.95">
      <c r="A14" s="9"/>
      <c r="B14" s="141"/>
      <c r="C14" s="126"/>
      <c r="D14" s="1"/>
      <c r="E14" s="1"/>
      <c r="F14" s="1"/>
      <c r="G14" s="1"/>
      <c r="H14" s="1"/>
      <c r="I14" s="1"/>
      <c r="J14" s="9"/>
      <c r="K14" s="9"/>
      <c r="L14" s="9"/>
      <c r="M14" s="9"/>
    </row>
    <row r="15" spans="1:14" s="10" customFormat="1" ht="12.95">
      <c r="A15" s="9"/>
      <c r="B15" s="12" t="s">
        <v>69</v>
      </c>
      <c r="D15" s="9"/>
      <c r="E15" s="183"/>
      <c r="F15" s="183"/>
      <c r="G15" s="1"/>
      <c r="H15" s="1"/>
      <c r="I15" s="1"/>
      <c r="J15" s="9"/>
      <c r="K15" s="9"/>
      <c r="L15" s="9"/>
      <c r="M15" s="9"/>
    </row>
    <row r="16" spans="1:14" s="10" customFormat="1" ht="51.95">
      <c r="A16" s="9"/>
      <c r="B16" s="8" t="s">
        <v>70</v>
      </c>
      <c r="C16" s="8" t="s">
        <v>71</v>
      </c>
      <c r="D16" s="17" t="s">
        <v>72</v>
      </c>
      <c r="E16" s="142" t="s">
        <v>73</v>
      </c>
      <c r="F16" s="143" t="s">
        <v>74</v>
      </c>
      <c r="G16" s="1"/>
      <c r="H16" s="1"/>
      <c r="I16" s="1"/>
      <c r="J16" s="9"/>
      <c r="K16" s="9"/>
      <c r="L16" s="9"/>
      <c r="M16" s="9"/>
    </row>
    <row r="17" spans="1:13" s="10" customFormat="1">
      <c r="A17" s="9"/>
      <c r="B17" s="31"/>
      <c r="C17" s="32"/>
      <c r="D17" s="30"/>
      <c r="E17" s="18">
        <f>IF(ISERROR(VLOOKUP($C17,'7. Ongoing Ops Staffing Costs'!$C$205:$D$228,2,0)),0,VLOOKUP($C17,'7. Ongoing Ops Staffing Costs'!$C$205:$D$228,2,0))</f>
        <v>0</v>
      </c>
      <c r="F17" s="19">
        <f t="shared" ref="F17:F29" si="0">D17*E17</f>
        <v>0</v>
      </c>
      <c r="G17" s="1"/>
      <c r="H17" s="1"/>
      <c r="I17" s="1"/>
      <c r="J17" s="9"/>
      <c r="K17" s="9"/>
      <c r="L17" s="9"/>
      <c r="M17" s="9"/>
    </row>
    <row r="18" spans="1:13" s="10" customFormat="1">
      <c r="A18" s="9"/>
      <c r="B18" s="31"/>
      <c r="C18" s="32"/>
      <c r="D18" s="30"/>
      <c r="E18" s="18">
        <f>IF(ISERROR(VLOOKUP($C18,'7. Ongoing Ops Staffing Costs'!$C$205:$D$228,2,0)),0,VLOOKUP($C18,'7. Ongoing Ops Staffing Costs'!$C$205:$D$228,2,0))</f>
        <v>0</v>
      </c>
      <c r="F18" s="19">
        <f t="shared" si="0"/>
        <v>0</v>
      </c>
      <c r="G18" s="1"/>
      <c r="H18" s="1"/>
      <c r="I18" s="1"/>
      <c r="J18" s="9"/>
      <c r="K18" s="9"/>
      <c r="L18" s="9"/>
      <c r="M18" s="9"/>
    </row>
    <row r="19" spans="1:13" s="10" customFormat="1">
      <c r="A19" s="9"/>
      <c r="B19" s="31"/>
      <c r="C19" s="32"/>
      <c r="D19" s="30"/>
      <c r="E19" s="18">
        <f>IF(ISERROR(VLOOKUP($C19,'7. Ongoing Ops Staffing Costs'!$C$205:$D$228,2,0)),0,VLOOKUP($C19,'7. Ongoing Ops Staffing Costs'!$C$205:$D$228,2,0))</f>
        <v>0</v>
      </c>
      <c r="F19" s="19">
        <f t="shared" si="0"/>
        <v>0</v>
      </c>
      <c r="G19" s="1"/>
      <c r="H19" s="1"/>
      <c r="I19" s="1"/>
      <c r="J19" s="9"/>
      <c r="K19" s="9"/>
      <c r="L19" s="9"/>
      <c r="M19" s="9"/>
    </row>
    <row r="20" spans="1:13" s="10" customFormat="1">
      <c r="A20" s="9"/>
      <c r="B20" s="31"/>
      <c r="C20" s="32"/>
      <c r="D20" s="30"/>
      <c r="E20" s="18">
        <f>IF(ISERROR(VLOOKUP($C20,'7. Ongoing Ops Staffing Costs'!$C$205:$D$228,2,0)),0,VLOOKUP($C20,'7. Ongoing Ops Staffing Costs'!$C$205:$D$228,2,0))</f>
        <v>0</v>
      </c>
      <c r="F20" s="19">
        <f t="shared" si="0"/>
        <v>0</v>
      </c>
      <c r="G20" s="1"/>
      <c r="H20" s="1"/>
      <c r="I20" s="1"/>
      <c r="J20" s="9"/>
      <c r="K20" s="9"/>
      <c r="L20" s="9"/>
      <c r="M20" s="9"/>
    </row>
    <row r="21" spans="1:13" s="10" customFormat="1">
      <c r="A21" s="9"/>
      <c r="B21" s="31"/>
      <c r="C21" s="32"/>
      <c r="D21" s="30"/>
      <c r="E21" s="18">
        <f>IF(ISERROR(VLOOKUP($C21,'7. Ongoing Ops Staffing Costs'!$C$205:$D$228,2,0)),0,VLOOKUP($C21,'7. Ongoing Ops Staffing Costs'!$C$205:$D$228,2,0))</f>
        <v>0</v>
      </c>
      <c r="F21" s="19">
        <f t="shared" si="0"/>
        <v>0</v>
      </c>
      <c r="G21" s="1"/>
      <c r="H21" s="1"/>
      <c r="I21" s="1"/>
      <c r="J21" s="9"/>
      <c r="K21" s="9"/>
      <c r="L21" s="9"/>
      <c r="M21" s="9"/>
    </row>
    <row r="22" spans="1:13" s="10" customFormat="1">
      <c r="A22" s="9"/>
      <c r="B22" s="31"/>
      <c r="C22" s="32"/>
      <c r="D22" s="30"/>
      <c r="E22" s="18">
        <f>IF(ISERROR(VLOOKUP($C22,'7. Ongoing Ops Staffing Costs'!$C$205:$D$228,2,0)),0,VLOOKUP($C22,'7. Ongoing Ops Staffing Costs'!$C$205:$D$228,2,0))</f>
        <v>0</v>
      </c>
      <c r="F22" s="19">
        <f t="shared" si="0"/>
        <v>0</v>
      </c>
      <c r="G22" s="1"/>
      <c r="H22" s="1"/>
      <c r="I22" s="1"/>
      <c r="J22" s="9"/>
      <c r="K22" s="9"/>
      <c r="L22" s="9"/>
      <c r="M22" s="9"/>
    </row>
    <row r="23" spans="1:13" s="10" customFormat="1">
      <c r="A23" s="9"/>
      <c r="B23" s="31"/>
      <c r="C23" s="32"/>
      <c r="D23" s="30"/>
      <c r="E23" s="18">
        <f>IF(ISERROR(VLOOKUP($C23,'7. Ongoing Ops Staffing Costs'!$C$205:$D$228,2,0)),0,VLOOKUP($C23,'7. Ongoing Ops Staffing Costs'!$C$205:$D$228,2,0))</f>
        <v>0</v>
      </c>
      <c r="F23" s="19">
        <f t="shared" si="0"/>
        <v>0</v>
      </c>
      <c r="G23" s="1"/>
      <c r="H23" s="1"/>
      <c r="I23" s="1"/>
      <c r="J23" s="9"/>
      <c r="K23" s="9"/>
      <c r="L23" s="9"/>
      <c r="M23" s="9"/>
    </row>
    <row r="24" spans="1:13" s="10" customFormat="1">
      <c r="A24" s="9"/>
      <c r="B24" s="31"/>
      <c r="C24" s="32"/>
      <c r="D24" s="30"/>
      <c r="E24" s="18">
        <f>IF(ISERROR(VLOOKUP($C24,'7. Ongoing Ops Staffing Costs'!$C$205:$D$228,2,0)),0,VLOOKUP($C24,'7. Ongoing Ops Staffing Costs'!$C$205:$D$228,2,0))</f>
        <v>0</v>
      </c>
      <c r="F24" s="19">
        <f t="shared" si="0"/>
        <v>0</v>
      </c>
      <c r="G24" s="1"/>
      <c r="H24" s="1"/>
      <c r="I24" s="1"/>
      <c r="J24" s="9"/>
      <c r="K24" s="9"/>
      <c r="L24" s="9"/>
      <c r="M24" s="9"/>
    </row>
    <row r="25" spans="1:13" s="10" customFormat="1">
      <c r="B25" s="31"/>
      <c r="C25" s="32"/>
      <c r="D25" s="30"/>
      <c r="E25" s="18">
        <f>IF(ISERROR(VLOOKUP($C25,'7. Ongoing Ops Staffing Costs'!$C$205:$D$228,2,0)),0,VLOOKUP($C25,'7. Ongoing Ops Staffing Costs'!$C$205:$D$228,2,0))</f>
        <v>0</v>
      </c>
      <c r="F25" s="19">
        <f t="shared" si="0"/>
        <v>0</v>
      </c>
    </row>
    <row r="26" spans="1:13" s="10" customFormat="1">
      <c r="B26" s="31"/>
      <c r="C26" s="32"/>
      <c r="D26" s="30"/>
      <c r="E26" s="18">
        <f>IF(ISERROR(VLOOKUP($C26,'7. Ongoing Ops Staffing Costs'!$C$205:$D$228,2,0)),0,VLOOKUP($C26,'7. Ongoing Ops Staffing Costs'!$C$205:$D$228,2,0))</f>
        <v>0</v>
      </c>
      <c r="F26" s="19">
        <f t="shared" si="0"/>
        <v>0</v>
      </c>
    </row>
    <row r="27" spans="1:13" s="10" customFormat="1">
      <c r="B27" s="135"/>
      <c r="C27" s="136"/>
      <c r="D27" s="137"/>
      <c r="E27" s="18">
        <f>IF(ISERROR(VLOOKUP($C27,'7. Ongoing Ops Staffing Costs'!$C$205:$D$228,2,0)),0,VLOOKUP($C27,'7. Ongoing Ops Staffing Costs'!$C$205:$D$228,2,0))</f>
        <v>0</v>
      </c>
      <c r="F27" s="19">
        <f t="shared" si="0"/>
        <v>0</v>
      </c>
    </row>
    <row r="28" spans="1:13" s="10" customFormat="1">
      <c r="B28" s="135"/>
      <c r="C28" s="136"/>
      <c r="D28" s="137"/>
      <c r="E28" s="18">
        <f>IF(ISERROR(VLOOKUP($C28,'7. Ongoing Ops Staffing Costs'!$C$205:$D$228,2,0)),0,VLOOKUP($C28,'7. Ongoing Ops Staffing Costs'!$C$205:$D$228,2,0))</f>
        <v>0</v>
      </c>
      <c r="F28" s="19">
        <f t="shared" si="0"/>
        <v>0</v>
      </c>
    </row>
    <row r="29" spans="1:13" s="10" customFormat="1" ht="12.95" thickBot="1">
      <c r="B29" s="102"/>
      <c r="C29" s="103"/>
      <c r="D29" s="104"/>
      <c r="E29" s="18">
        <f>IF(ISERROR(VLOOKUP($C29,'7. Ongoing Ops Staffing Costs'!$C$205:$D$228,2,0)),0,VLOOKUP($C29,'7. Ongoing Ops Staffing Costs'!$C$205:$D$228,2,0))</f>
        <v>0</v>
      </c>
      <c r="F29" s="19">
        <f t="shared" si="0"/>
        <v>0</v>
      </c>
    </row>
    <row r="30" spans="1:13" s="10" customFormat="1" ht="13.5" thickTop="1">
      <c r="B30" s="184" t="s">
        <v>41</v>
      </c>
      <c r="C30" s="185"/>
      <c r="D30" s="101">
        <f>SUM(D17:D29)</f>
        <v>0</v>
      </c>
      <c r="F30" s="20">
        <f>SUM(F17:F29)</f>
        <v>0</v>
      </c>
    </row>
    <row r="31" spans="1:13" s="10" customFormat="1">
      <c r="A31" s="9"/>
      <c r="B31" s="139"/>
      <c r="C31" s="126"/>
      <c r="D31" s="1"/>
      <c r="E31" s="1"/>
    </row>
    <row r="32" spans="1:13" s="119" customFormat="1">
      <c r="B32" s="122"/>
      <c r="C32" s="126"/>
    </row>
    <row r="33" spans="1:19" s="10" customFormat="1" ht="12.95">
      <c r="A33" s="119"/>
      <c r="B33" s="175" t="s">
        <v>75</v>
      </c>
      <c r="C33" s="176"/>
      <c r="D33" s="176"/>
      <c r="E33" s="176"/>
      <c r="F33" s="177"/>
    </row>
    <row r="34" spans="1:19" s="10" customFormat="1" ht="39">
      <c r="B34" s="39" t="s">
        <v>76</v>
      </c>
      <c r="C34" s="128" t="s">
        <v>77</v>
      </c>
      <c r="D34" s="129" t="s">
        <v>78</v>
      </c>
      <c r="E34" s="39" t="s">
        <v>79</v>
      </c>
      <c r="F34" s="39" t="s">
        <v>80</v>
      </c>
      <c r="G34"/>
      <c r="H34"/>
      <c r="I34"/>
      <c r="J34"/>
      <c r="K34"/>
      <c r="L34"/>
      <c r="M34"/>
      <c r="N34"/>
      <c r="O34"/>
      <c r="P34"/>
      <c r="Q34"/>
      <c r="R34"/>
      <c r="S34"/>
    </row>
    <row r="35" spans="1:19" s="10" customFormat="1">
      <c r="B35" s="130"/>
      <c r="C35" s="130"/>
      <c r="D35" s="131"/>
      <c r="E35" s="130"/>
      <c r="F35" s="127">
        <f>D35*E35</f>
        <v>0</v>
      </c>
      <c r="G35"/>
      <c r="H35"/>
      <c r="I35"/>
      <c r="J35"/>
      <c r="K35"/>
      <c r="L35"/>
      <c r="M35"/>
      <c r="N35"/>
      <c r="O35"/>
      <c r="P35"/>
      <c r="Q35"/>
      <c r="R35"/>
      <c r="S35"/>
    </row>
    <row r="36" spans="1:19" s="10" customFormat="1">
      <c r="B36" s="130"/>
      <c r="C36" s="130"/>
      <c r="D36" s="131"/>
      <c r="E36" s="130"/>
      <c r="F36" s="127">
        <f t="shared" ref="F36:F50" si="1">D36*E36</f>
        <v>0</v>
      </c>
      <c r="G36"/>
      <c r="H36"/>
      <c r="I36"/>
      <c r="J36"/>
      <c r="K36"/>
      <c r="L36"/>
      <c r="M36"/>
      <c r="N36"/>
      <c r="O36"/>
      <c r="P36"/>
      <c r="Q36"/>
      <c r="R36"/>
      <c r="S36"/>
    </row>
    <row r="37" spans="1:19" s="10" customFormat="1">
      <c r="B37" s="130"/>
      <c r="C37" s="130"/>
      <c r="D37" s="131"/>
      <c r="E37" s="130"/>
      <c r="F37" s="127">
        <f t="shared" si="1"/>
        <v>0</v>
      </c>
      <c r="G37"/>
      <c r="H37"/>
      <c r="I37"/>
      <c r="J37"/>
      <c r="K37"/>
      <c r="L37"/>
      <c r="M37"/>
      <c r="N37"/>
      <c r="O37"/>
      <c r="P37"/>
      <c r="Q37"/>
      <c r="R37"/>
      <c r="S37"/>
    </row>
    <row r="38" spans="1:19" s="10" customFormat="1">
      <c r="B38" s="130"/>
      <c r="C38" s="130"/>
      <c r="D38" s="131"/>
      <c r="E38" s="130"/>
      <c r="F38" s="127">
        <f t="shared" si="1"/>
        <v>0</v>
      </c>
      <c r="G38"/>
      <c r="H38"/>
      <c r="I38"/>
      <c r="J38"/>
      <c r="K38"/>
      <c r="L38"/>
      <c r="M38"/>
      <c r="N38"/>
      <c r="O38"/>
      <c r="P38"/>
      <c r="Q38"/>
      <c r="R38"/>
      <c r="S38"/>
    </row>
    <row r="39" spans="1:19" s="10" customFormat="1">
      <c r="B39" s="130"/>
      <c r="C39" s="130"/>
      <c r="D39" s="131"/>
      <c r="E39" s="130"/>
      <c r="F39" s="127">
        <f t="shared" si="1"/>
        <v>0</v>
      </c>
      <c r="G39"/>
      <c r="H39"/>
      <c r="I39"/>
      <c r="J39"/>
      <c r="K39"/>
      <c r="L39"/>
      <c r="M39"/>
      <c r="N39"/>
      <c r="O39"/>
      <c r="P39"/>
      <c r="Q39"/>
      <c r="R39"/>
      <c r="S39"/>
    </row>
    <row r="40" spans="1:19" s="10" customFormat="1">
      <c r="B40" s="132"/>
      <c r="C40" s="132"/>
      <c r="D40" s="131"/>
      <c r="E40" s="132"/>
      <c r="F40" s="127">
        <f t="shared" si="1"/>
        <v>0</v>
      </c>
      <c r="G40"/>
      <c r="H40"/>
      <c r="I40"/>
      <c r="J40"/>
      <c r="K40"/>
      <c r="L40"/>
      <c r="M40"/>
      <c r="N40"/>
      <c r="O40"/>
      <c r="P40"/>
      <c r="Q40"/>
      <c r="R40"/>
      <c r="S40"/>
    </row>
    <row r="41" spans="1:19" s="10" customFormat="1">
      <c r="B41" s="132"/>
      <c r="C41" s="132"/>
      <c r="D41" s="131"/>
      <c r="E41" s="132"/>
      <c r="F41" s="127">
        <f t="shared" si="1"/>
        <v>0</v>
      </c>
      <c r="G41"/>
      <c r="H41"/>
      <c r="I41"/>
      <c r="J41"/>
      <c r="K41"/>
      <c r="L41"/>
      <c r="M41"/>
      <c r="N41"/>
      <c r="O41"/>
      <c r="P41"/>
      <c r="Q41"/>
      <c r="R41"/>
      <c r="S41"/>
    </row>
    <row r="42" spans="1:19" s="10" customFormat="1">
      <c r="B42" s="132"/>
      <c r="C42" s="132"/>
      <c r="D42" s="131"/>
      <c r="E42" s="132"/>
      <c r="F42" s="127">
        <f t="shared" si="1"/>
        <v>0</v>
      </c>
      <c r="G42"/>
      <c r="H42"/>
      <c r="I42"/>
      <c r="J42"/>
      <c r="K42"/>
      <c r="L42"/>
      <c r="M42"/>
      <c r="N42"/>
      <c r="O42"/>
      <c r="P42"/>
      <c r="Q42"/>
      <c r="R42"/>
      <c r="S42"/>
    </row>
    <row r="43" spans="1:19" s="10" customFormat="1">
      <c r="B43" s="132"/>
      <c r="C43" s="132"/>
      <c r="D43" s="131"/>
      <c r="E43" s="132"/>
      <c r="F43" s="127">
        <f t="shared" si="1"/>
        <v>0</v>
      </c>
      <c r="G43"/>
      <c r="H43"/>
      <c r="I43"/>
      <c r="J43"/>
      <c r="K43"/>
      <c r="L43"/>
      <c r="M43"/>
      <c r="N43"/>
      <c r="O43"/>
      <c r="P43"/>
      <c r="Q43"/>
      <c r="R43"/>
      <c r="S43"/>
    </row>
    <row r="44" spans="1:19" s="10" customFormat="1">
      <c r="B44" s="132"/>
      <c r="C44" s="132"/>
      <c r="D44" s="131"/>
      <c r="E44" s="132"/>
      <c r="F44" s="127">
        <f t="shared" si="1"/>
        <v>0</v>
      </c>
      <c r="G44"/>
      <c r="H44"/>
      <c r="I44"/>
      <c r="J44"/>
      <c r="K44"/>
      <c r="L44"/>
      <c r="M44"/>
      <c r="N44"/>
      <c r="O44"/>
      <c r="P44"/>
      <c r="Q44"/>
      <c r="R44"/>
      <c r="S44"/>
    </row>
    <row r="45" spans="1:19" s="10" customFormat="1">
      <c r="B45" s="132"/>
      <c r="C45" s="132"/>
      <c r="D45" s="131"/>
      <c r="E45" s="132"/>
      <c r="F45" s="127">
        <f t="shared" si="1"/>
        <v>0</v>
      </c>
      <c r="G45"/>
      <c r="H45"/>
      <c r="I45"/>
      <c r="J45"/>
      <c r="K45"/>
      <c r="L45"/>
      <c r="M45"/>
      <c r="N45"/>
      <c r="O45"/>
      <c r="P45"/>
      <c r="Q45"/>
      <c r="R45"/>
      <c r="S45"/>
    </row>
    <row r="46" spans="1:19" s="10" customFormat="1">
      <c r="B46" s="132"/>
      <c r="C46" s="132"/>
      <c r="D46" s="131"/>
      <c r="E46" s="132"/>
      <c r="F46" s="127">
        <f t="shared" si="1"/>
        <v>0</v>
      </c>
      <c r="G46"/>
      <c r="H46"/>
      <c r="I46"/>
      <c r="J46"/>
      <c r="K46"/>
      <c r="L46"/>
      <c r="M46"/>
      <c r="N46"/>
      <c r="O46"/>
      <c r="P46"/>
      <c r="Q46"/>
      <c r="R46"/>
      <c r="S46"/>
    </row>
    <row r="47" spans="1:19" s="10" customFormat="1">
      <c r="B47" s="132"/>
      <c r="C47" s="132"/>
      <c r="D47" s="131"/>
      <c r="E47" s="132"/>
      <c r="F47" s="127">
        <f t="shared" si="1"/>
        <v>0</v>
      </c>
      <c r="G47"/>
      <c r="H47"/>
      <c r="I47"/>
      <c r="J47"/>
      <c r="K47"/>
      <c r="L47"/>
      <c r="M47"/>
      <c r="N47"/>
      <c r="O47"/>
      <c r="P47"/>
      <c r="Q47"/>
      <c r="R47"/>
      <c r="S47"/>
    </row>
    <row r="48" spans="1:19" s="10" customFormat="1">
      <c r="B48" s="132"/>
      <c r="C48" s="132"/>
      <c r="D48" s="131"/>
      <c r="E48" s="132"/>
      <c r="F48" s="127">
        <f t="shared" si="1"/>
        <v>0</v>
      </c>
      <c r="G48"/>
      <c r="H48"/>
      <c r="I48"/>
      <c r="J48"/>
      <c r="K48"/>
      <c r="L48"/>
      <c r="M48"/>
      <c r="N48"/>
      <c r="O48"/>
      <c r="P48"/>
      <c r="Q48"/>
      <c r="R48"/>
      <c r="S48"/>
    </row>
    <row r="49" spans="1:19" s="10" customFormat="1">
      <c r="B49" s="132"/>
      <c r="C49" s="132"/>
      <c r="D49" s="131"/>
      <c r="E49" s="132"/>
      <c r="F49" s="127">
        <f t="shared" si="1"/>
        <v>0</v>
      </c>
      <c r="G49"/>
      <c r="H49"/>
      <c r="I49"/>
      <c r="J49"/>
      <c r="K49"/>
      <c r="L49"/>
      <c r="M49"/>
      <c r="N49"/>
      <c r="O49"/>
      <c r="P49"/>
      <c r="Q49"/>
      <c r="R49"/>
      <c r="S49"/>
    </row>
    <row r="50" spans="1:19" s="10" customFormat="1" ht="12.95" thickBot="1">
      <c r="B50" s="144"/>
      <c r="C50" s="144"/>
      <c r="D50" s="145"/>
      <c r="E50" s="144"/>
      <c r="F50" s="127">
        <f t="shared" si="1"/>
        <v>0</v>
      </c>
      <c r="G50"/>
      <c r="H50"/>
      <c r="I50"/>
      <c r="J50"/>
      <c r="K50"/>
      <c r="L50"/>
      <c r="M50"/>
      <c r="N50"/>
      <c r="O50"/>
      <c r="P50"/>
      <c r="Q50"/>
      <c r="R50"/>
      <c r="S50"/>
    </row>
    <row r="51" spans="1:19" s="10" customFormat="1" ht="13.5" thickTop="1">
      <c r="B51" s="178" t="s">
        <v>41</v>
      </c>
      <c r="C51" s="178"/>
      <c r="D51" s="178"/>
      <c r="E51" s="178"/>
      <c r="F51" s="127">
        <f>SUM(F35:F50)</f>
        <v>0</v>
      </c>
    </row>
    <row r="52" spans="1:19" s="10" customFormat="1"/>
    <row r="53" spans="1:19" s="10" customFormat="1">
      <c r="B53" s="133"/>
    </row>
    <row r="54" spans="1:19" s="10" customFormat="1" ht="12.95">
      <c r="A54" s="119"/>
      <c r="B54" s="175" t="s">
        <v>81</v>
      </c>
      <c r="C54" s="176"/>
      <c r="D54" s="176"/>
      <c r="E54" s="176"/>
      <c r="F54" s="177"/>
    </row>
    <row r="55" spans="1:19" s="10" customFormat="1" ht="39">
      <c r="B55" s="39" t="s">
        <v>82</v>
      </c>
      <c r="C55" s="128" t="s">
        <v>77</v>
      </c>
      <c r="D55" s="129" t="s">
        <v>78</v>
      </c>
      <c r="E55" s="39" t="s">
        <v>79</v>
      </c>
      <c r="F55" s="39" t="s">
        <v>80</v>
      </c>
      <c r="G55"/>
      <c r="H55"/>
      <c r="I55"/>
      <c r="J55"/>
      <c r="K55"/>
      <c r="L55"/>
      <c r="M55"/>
      <c r="N55"/>
      <c r="O55"/>
      <c r="P55"/>
      <c r="Q55"/>
      <c r="R55"/>
      <c r="S55"/>
    </row>
    <row r="56" spans="1:19" s="10" customFormat="1">
      <c r="B56" s="130"/>
      <c r="C56" s="130"/>
      <c r="D56" s="131"/>
      <c r="E56" s="130"/>
      <c r="F56" s="127">
        <f>D56*E56</f>
        <v>0</v>
      </c>
      <c r="G56"/>
      <c r="H56"/>
      <c r="I56"/>
      <c r="J56"/>
      <c r="K56"/>
      <c r="L56"/>
      <c r="M56"/>
      <c r="N56"/>
      <c r="O56"/>
      <c r="P56"/>
      <c r="Q56"/>
      <c r="R56"/>
      <c r="S56"/>
    </row>
    <row r="57" spans="1:19" s="10" customFormat="1">
      <c r="B57" s="130"/>
      <c r="C57" s="130"/>
      <c r="D57" s="131"/>
      <c r="E57" s="130"/>
      <c r="F57" s="127">
        <f t="shared" ref="F57:F71" si="2">D57*E57</f>
        <v>0</v>
      </c>
      <c r="G57"/>
      <c r="H57"/>
      <c r="I57"/>
      <c r="J57"/>
      <c r="K57"/>
      <c r="L57"/>
      <c r="M57"/>
      <c r="N57"/>
      <c r="O57"/>
      <c r="P57"/>
      <c r="Q57"/>
      <c r="R57"/>
      <c r="S57"/>
    </row>
    <row r="58" spans="1:19" s="10" customFormat="1">
      <c r="B58" s="130"/>
      <c r="C58" s="130"/>
      <c r="D58" s="131"/>
      <c r="E58" s="130"/>
      <c r="F58" s="127">
        <f t="shared" si="2"/>
        <v>0</v>
      </c>
      <c r="G58"/>
      <c r="H58"/>
      <c r="I58"/>
      <c r="J58"/>
      <c r="K58"/>
      <c r="L58"/>
      <c r="M58"/>
      <c r="N58"/>
      <c r="O58"/>
      <c r="P58"/>
      <c r="Q58"/>
      <c r="R58"/>
      <c r="S58"/>
    </row>
    <row r="59" spans="1:19" s="10" customFormat="1">
      <c r="B59" s="130"/>
      <c r="C59" s="130"/>
      <c r="D59" s="131"/>
      <c r="E59" s="130"/>
      <c r="F59" s="127">
        <f t="shared" si="2"/>
        <v>0</v>
      </c>
      <c r="G59"/>
      <c r="H59"/>
      <c r="I59"/>
      <c r="J59"/>
      <c r="K59"/>
      <c r="L59"/>
      <c r="M59"/>
      <c r="N59"/>
      <c r="O59"/>
      <c r="P59"/>
      <c r="Q59"/>
      <c r="R59"/>
      <c r="S59"/>
    </row>
    <row r="60" spans="1:19" s="10" customFormat="1">
      <c r="B60" s="130"/>
      <c r="C60" s="130"/>
      <c r="D60" s="131"/>
      <c r="E60" s="130"/>
      <c r="F60" s="127">
        <f t="shared" si="2"/>
        <v>0</v>
      </c>
      <c r="G60"/>
      <c r="H60"/>
      <c r="I60"/>
      <c r="J60"/>
      <c r="K60"/>
      <c r="L60"/>
      <c r="M60"/>
      <c r="N60"/>
      <c r="O60"/>
      <c r="P60"/>
      <c r="Q60"/>
      <c r="R60"/>
      <c r="S60"/>
    </row>
    <row r="61" spans="1:19" s="10" customFormat="1">
      <c r="B61" s="132"/>
      <c r="C61" s="132"/>
      <c r="D61" s="131"/>
      <c r="E61" s="132"/>
      <c r="F61" s="127">
        <f t="shared" si="2"/>
        <v>0</v>
      </c>
      <c r="G61"/>
      <c r="H61"/>
      <c r="I61"/>
      <c r="J61"/>
      <c r="K61"/>
      <c r="L61"/>
      <c r="M61"/>
      <c r="N61"/>
      <c r="O61"/>
      <c r="P61"/>
      <c r="Q61"/>
      <c r="R61"/>
      <c r="S61"/>
    </row>
    <row r="62" spans="1:19" s="10" customFormat="1">
      <c r="B62" s="132"/>
      <c r="C62" s="132"/>
      <c r="D62" s="131"/>
      <c r="E62" s="132"/>
      <c r="F62" s="127">
        <f t="shared" si="2"/>
        <v>0</v>
      </c>
      <c r="G62"/>
      <c r="H62"/>
      <c r="I62"/>
      <c r="J62"/>
      <c r="K62"/>
      <c r="L62"/>
      <c r="M62"/>
      <c r="N62"/>
      <c r="O62"/>
      <c r="P62"/>
      <c r="Q62"/>
      <c r="R62"/>
      <c r="S62"/>
    </row>
    <row r="63" spans="1:19" s="10" customFormat="1">
      <c r="B63" s="132"/>
      <c r="C63" s="132"/>
      <c r="D63" s="131"/>
      <c r="E63" s="132"/>
      <c r="F63" s="127">
        <f t="shared" si="2"/>
        <v>0</v>
      </c>
      <c r="G63"/>
      <c r="H63"/>
      <c r="I63"/>
      <c r="J63"/>
      <c r="K63"/>
      <c r="L63"/>
      <c r="M63"/>
      <c r="N63"/>
      <c r="O63"/>
      <c r="P63"/>
      <c r="Q63"/>
      <c r="R63"/>
      <c r="S63"/>
    </row>
    <row r="64" spans="1:19" s="10" customFormat="1">
      <c r="B64" s="132"/>
      <c r="C64" s="132"/>
      <c r="D64" s="131"/>
      <c r="E64" s="132"/>
      <c r="F64" s="127">
        <f t="shared" si="2"/>
        <v>0</v>
      </c>
      <c r="G64"/>
      <c r="H64"/>
      <c r="I64"/>
      <c r="J64"/>
      <c r="K64"/>
      <c r="L64"/>
      <c r="M64"/>
      <c r="N64"/>
      <c r="O64"/>
      <c r="P64"/>
      <c r="Q64"/>
      <c r="R64"/>
      <c r="S64"/>
    </row>
    <row r="65" spans="2:19" s="10" customFormat="1">
      <c r="B65" s="132"/>
      <c r="C65" s="132"/>
      <c r="D65" s="131"/>
      <c r="E65" s="132"/>
      <c r="F65" s="127">
        <f t="shared" si="2"/>
        <v>0</v>
      </c>
      <c r="G65"/>
      <c r="H65"/>
      <c r="I65"/>
      <c r="J65"/>
      <c r="K65"/>
      <c r="L65"/>
      <c r="M65"/>
      <c r="N65"/>
      <c r="O65"/>
      <c r="P65"/>
      <c r="Q65"/>
      <c r="R65"/>
      <c r="S65"/>
    </row>
    <row r="66" spans="2:19" s="10" customFormat="1">
      <c r="B66" s="132"/>
      <c r="C66" s="132"/>
      <c r="D66" s="131"/>
      <c r="E66" s="132"/>
      <c r="F66" s="127">
        <f t="shared" si="2"/>
        <v>0</v>
      </c>
      <c r="G66"/>
      <c r="H66"/>
      <c r="I66"/>
      <c r="J66"/>
      <c r="K66"/>
      <c r="L66"/>
      <c r="M66"/>
      <c r="N66"/>
      <c r="O66"/>
      <c r="P66"/>
      <c r="Q66"/>
      <c r="R66"/>
      <c r="S66"/>
    </row>
    <row r="67" spans="2:19" s="10" customFormat="1">
      <c r="B67" s="132"/>
      <c r="C67" s="132"/>
      <c r="D67" s="131"/>
      <c r="E67" s="132"/>
      <c r="F67" s="127">
        <f t="shared" si="2"/>
        <v>0</v>
      </c>
      <c r="G67"/>
      <c r="H67"/>
      <c r="I67"/>
      <c r="J67"/>
      <c r="K67"/>
      <c r="L67"/>
      <c r="M67"/>
      <c r="N67"/>
      <c r="O67"/>
      <c r="P67"/>
      <c r="Q67"/>
      <c r="R67"/>
      <c r="S67"/>
    </row>
    <row r="68" spans="2:19" s="10" customFormat="1">
      <c r="B68" s="132"/>
      <c r="C68" s="132"/>
      <c r="D68" s="131"/>
      <c r="E68" s="132"/>
      <c r="F68" s="127">
        <f t="shared" si="2"/>
        <v>0</v>
      </c>
      <c r="G68"/>
      <c r="H68"/>
      <c r="I68"/>
      <c r="J68"/>
      <c r="K68"/>
      <c r="L68"/>
      <c r="M68"/>
      <c r="N68"/>
      <c r="O68"/>
      <c r="P68"/>
      <c r="Q68"/>
      <c r="R68"/>
      <c r="S68"/>
    </row>
    <row r="69" spans="2:19" s="10" customFormat="1">
      <c r="B69" s="132"/>
      <c r="C69" s="132"/>
      <c r="D69" s="131"/>
      <c r="E69" s="132"/>
      <c r="F69" s="127">
        <f t="shared" si="2"/>
        <v>0</v>
      </c>
      <c r="G69"/>
      <c r="H69"/>
      <c r="I69"/>
      <c r="J69"/>
      <c r="K69"/>
      <c r="L69"/>
      <c r="M69"/>
      <c r="N69"/>
      <c r="O69"/>
      <c r="P69"/>
      <c r="Q69"/>
      <c r="R69"/>
      <c r="S69"/>
    </row>
    <row r="70" spans="2:19" s="10" customFormat="1">
      <c r="B70" s="132"/>
      <c r="C70" s="132"/>
      <c r="D70" s="131"/>
      <c r="E70" s="132"/>
      <c r="F70" s="127">
        <f t="shared" si="2"/>
        <v>0</v>
      </c>
      <c r="G70"/>
      <c r="H70"/>
      <c r="I70"/>
      <c r="J70"/>
      <c r="K70"/>
      <c r="L70"/>
      <c r="M70"/>
      <c r="N70"/>
      <c r="O70"/>
      <c r="P70"/>
      <c r="Q70"/>
      <c r="R70"/>
      <c r="S70"/>
    </row>
    <row r="71" spans="2:19" s="10" customFormat="1" ht="12.95" thickBot="1">
      <c r="B71" s="144"/>
      <c r="C71" s="144"/>
      <c r="D71" s="145"/>
      <c r="E71" s="144"/>
      <c r="F71" s="127">
        <f t="shared" si="2"/>
        <v>0</v>
      </c>
      <c r="G71"/>
      <c r="H71"/>
      <c r="I71"/>
      <c r="J71"/>
      <c r="K71"/>
      <c r="L71"/>
      <c r="M71"/>
      <c r="N71"/>
      <c r="O71"/>
      <c r="P71"/>
      <c r="Q71"/>
      <c r="R71"/>
      <c r="S71"/>
    </row>
    <row r="72" spans="2:19" s="10" customFormat="1" ht="13.5" thickTop="1">
      <c r="B72" s="178" t="s">
        <v>41</v>
      </c>
      <c r="C72" s="178"/>
      <c r="D72" s="178"/>
      <c r="E72" s="178"/>
      <c r="F72" s="127">
        <f>SUM(F56:F71)</f>
        <v>0</v>
      </c>
    </row>
    <row r="73" spans="2:19" s="10" customFormat="1"/>
    <row r="74" spans="2:19" s="10" customFormat="1"/>
    <row r="75" spans="2:19" s="10" customFormat="1"/>
    <row r="76" spans="2:19" s="10" customFormat="1"/>
    <row r="77" spans="2:19" s="10" customFormat="1"/>
    <row r="78" spans="2:19" s="10" customFormat="1"/>
    <row r="79" spans="2:19" s="10" customFormat="1"/>
    <row r="80" spans="2:19" s="10" customFormat="1"/>
    <row r="81" s="10" customFormat="1"/>
    <row r="82" s="10" customFormat="1"/>
    <row r="83" s="10" customFormat="1"/>
    <row r="84" s="10" customFormat="1"/>
    <row r="85" s="10" customFormat="1"/>
    <row r="86" s="10" customFormat="1"/>
    <row r="87" s="10" customFormat="1"/>
    <row r="88" s="10" customFormat="1"/>
    <row r="89" s="10" customFormat="1"/>
    <row r="90" s="10" customFormat="1"/>
    <row r="91" s="10" customFormat="1"/>
    <row r="92" s="10" customFormat="1"/>
  </sheetData>
  <sheetProtection algorithmName="SHA-512" hashValue="9iyHIPNrEAsQdAOKYuvuXwtbi5vXs/G0uJ1VsT5pTSWD9eApTWb5ncAqHHcPGY+gWxCIZeSk3Mm6kz4W52Qz1g==" saltValue="gtYtM0n0ZDrrQ9WzgRN1rA==" spinCount="100000" sheet="1" objects="1" scenarios="1"/>
  <protectedRanges>
    <protectedRange sqref="B17:D29" name="Range1"/>
    <protectedRange sqref="B35:E50" name="Range2"/>
    <protectedRange sqref="B56:E71" name="Range3"/>
  </protectedRanges>
  <mergeCells count="9">
    <mergeCell ref="B54:F54"/>
    <mergeCell ref="B72:E72"/>
    <mergeCell ref="F2:I2"/>
    <mergeCell ref="F3:I3"/>
    <mergeCell ref="B6:I6"/>
    <mergeCell ref="B33:F33"/>
    <mergeCell ref="B51:E51"/>
    <mergeCell ref="E15:F15"/>
    <mergeCell ref="B30:C30"/>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3274916D-1E6B-43FF-88E8-95C659A8C1BC}">
          <x14:formula1>
            <xm:f>'7. Ongoing Ops Staffing Costs'!$C$205:$C$228</xm:f>
          </x14:formula1>
          <xm:sqref>C17:C29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770DC-043A-45A2-B55D-328F1ACCED5E}">
  <sheetPr>
    <pageSetUpPr fitToPage="1"/>
  </sheetPr>
  <dimension ref="A1:O239"/>
  <sheetViews>
    <sheetView showGridLines="0" zoomScaleNormal="100" workbookViewId="0"/>
  </sheetViews>
  <sheetFormatPr defaultColWidth="9.140625" defaultRowHeight="12.6"/>
  <cols>
    <col min="1" max="1" width="4.85546875" style="10" customWidth="1"/>
    <col min="2" max="2" width="42" style="10" customWidth="1"/>
    <col min="3" max="3" width="36.5703125" style="10" customWidth="1"/>
    <col min="4" max="4" width="19" style="10" customWidth="1"/>
    <col min="5" max="6" width="20.85546875" style="10" customWidth="1"/>
    <col min="7" max="10" width="17.85546875" style="10" customWidth="1"/>
    <col min="11" max="11" width="18.140625" style="10" customWidth="1"/>
    <col min="12" max="15" width="17.85546875" style="10" customWidth="1"/>
    <col min="16" max="16384" width="9.140625" style="10"/>
  </cols>
  <sheetData>
    <row r="1" spans="1:15" ht="15.6">
      <c r="A1" s="3" t="str">
        <f>'2. Contents'!A1</f>
        <v>State of Indiana, Member Support Services RFP 23-75072</v>
      </c>
      <c r="B1" s="3"/>
      <c r="C1" s="9"/>
      <c r="D1" s="9"/>
      <c r="E1" s="9"/>
      <c r="F1" s="9"/>
      <c r="G1" s="9"/>
      <c r="H1" s="9"/>
      <c r="I1" s="9"/>
      <c r="J1" s="9"/>
      <c r="K1" s="9"/>
      <c r="L1" s="9"/>
      <c r="M1" s="9"/>
      <c r="N1" s="9"/>
      <c r="O1" s="9"/>
    </row>
    <row r="2" spans="1:15" ht="14.1">
      <c r="A2" s="4" t="str">
        <f>'2. Contents'!A2</f>
        <v>Attachment D - Cost Proposal</v>
      </c>
      <c r="B2" s="4"/>
      <c r="C2" s="9"/>
      <c r="D2" s="9"/>
      <c r="E2" s="12" t="s">
        <v>25</v>
      </c>
      <c r="F2" s="179" t="str">
        <f>'4. Cost Proposal Summary'!E2</f>
        <v>&lt;Specify&gt;</v>
      </c>
      <c r="G2" s="186"/>
      <c r="H2" s="187"/>
      <c r="I2" s="9"/>
      <c r="J2" s="9"/>
      <c r="K2" s="9"/>
      <c r="L2" s="9"/>
      <c r="M2" s="9"/>
      <c r="N2" s="9"/>
      <c r="O2" s="9"/>
    </row>
    <row r="3" spans="1:15" ht="15" customHeight="1">
      <c r="A3" s="11" t="s">
        <v>83</v>
      </c>
      <c r="B3" s="11"/>
      <c r="C3" s="9"/>
      <c r="D3" s="9"/>
      <c r="E3" s="13"/>
      <c r="F3" s="165" t="s">
        <v>27</v>
      </c>
      <c r="G3" s="188"/>
      <c r="H3" s="189"/>
      <c r="I3" s="9"/>
      <c r="J3" s="9"/>
      <c r="K3" s="9"/>
      <c r="L3" s="9"/>
      <c r="M3" s="9"/>
      <c r="N3" s="9"/>
      <c r="O3" s="9"/>
    </row>
    <row r="4" spans="1:15" ht="15" customHeight="1">
      <c r="A4" s="11"/>
      <c r="B4" s="11"/>
      <c r="C4" s="9"/>
      <c r="D4" s="9"/>
      <c r="I4" s="9"/>
      <c r="J4" s="9"/>
      <c r="K4" s="9"/>
      <c r="L4" s="9"/>
      <c r="M4" s="9"/>
      <c r="N4" s="9"/>
      <c r="O4" s="9"/>
    </row>
    <row r="5" spans="1:15" ht="12.75" customHeight="1">
      <c r="B5" s="26" t="s">
        <v>62</v>
      </c>
      <c r="C5" s="26"/>
      <c r="E5" s="26"/>
      <c r="F5" s="26"/>
      <c r="G5" s="26"/>
      <c r="H5" s="26"/>
      <c r="I5" s="9"/>
      <c r="J5" s="9"/>
      <c r="K5" s="9"/>
      <c r="L5" s="9"/>
      <c r="M5" s="9"/>
      <c r="N5" s="9"/>
      <c r="O5" s="9"/>
    </row>
    <row r="6" spans="1:15" ht="157.5" customHeight="1">
      <c r="A6" s="15"/>
      <c r="B6" s="190" t="s">
        <v>84</v>
      </c>
      <c r="C6" s="190"/>
      <c r="D6" s="190"/>
      <c r="E6" s="190"/>
      <c r="F6" s="190"/>
      <c r="G6" s="15"/>
      <c r="H6" s="15"/>
      <c r="I6" s="9"/>
      <c r="J6" s="9"/>
      <c r="K6" s="9"/>
      <c r="L6" s="9"/>
      <c r="M6" s="9"/>
      <c r="N6" s="9"/>
      <c r="O6" s="9"/>
    </row>
    <row r="7" spans="1:15" ht="14.1">
      <c r="A7" s="15"/>
      <c r="B7" s="15"/>
      <c r="C7" s="15"/>
      <c r="E7" s="15"/>
      <c r="F7" s="15"/>
      <c r="G7" s="15"/>
      <c r="H7" s="15"/>
      <c r="I7" s="9"/>
      <c r="J7" s="9"/>
      <c r="K7" s="9"/>
      <c r="L7" s="9"/>
      <c r="M7" s="9"/>
      <c r="N7" s="9"/>
      <c r="O7" s="9"/>
    </row>
    <row r="8" spans="1:15" ht="12.95">
      <c r="B8" s="92" t="s">
        <v>85</v>
      </c>
      <c r="C8" s="68"/>
      <c r="E8" s="9"/>
      <c r="F8" s="9"/>
      <c r="G8" s="9"/>
      <c r="H8" s="9"/>
      <c r="I8" s="9"/>
      <c r="J8" s="9"/>
      <c r="K8" s="9"/>
      <c r="L8" s="9"/>
      <c r="M8" s="9"/>
      <c r="N8" s="9"/>
      <c r="O8" s="9"/>
    </row>
    <row r="9" spans="1:15">
      <c r="A9" s="9"/>
      <c r="B9" s="93" t="s">
        <v>86</v>
      </c>
      <c r="C9" s="85"/>
    </row>
    <row r="10" spans="1:15">
      <c r="B10" s="86"/>
      <c r="C10" s="86"/>
      <c r="E10" s="9"/>
      <c r="F10" s="9"/>
      <c r="G10" s="9"/>
      <c r="H10" s="9"/>
      <c r="I10" s="9"/>
      <c r="J10" s="9"/>
      <c r="K10" s="9"/>
      <c r="L10" s="9"/>
      <c r="M10" s="9"/>
      <c r="N10" s="9"/>
      <c r="O10" s="9"/>
    </row>
    <row r="11" spans="1:15" ht="12.95">
      <c r="B11" s="16" t="s">
        <v>87</v>
      </c>
      <c r="C11" s="68"/>
      <c r="E11" s="9"/>
      <c r="F11" s="9"/>
      <c r="G11" s="9"/>
      <c r="H11" s="9"/>
      <c r="I11" s="9"/>
      <c r="J11" s="9"/>
      <c r="K11" s="9"/>
      <c r="L11" s="9"/>
      <c r="M11" s="9"/>
      <c r="N11" s="9"/>
      <c r="O11" s="9"/>
    </row>
    <row r="12" spans="1:15">
      <c r="B12" s="94" t="s">
        <v>88</v>
      </c>
      <c r="C12" s="18">
        <f>F54*12</f>
        <v>0</v>
      </c>
      <c r="D12" s="23"/>
      <c r="E12" s="9"/>
      <c r="F12" s="9"/>
      <c r="G12" s="9"/>
      <c r="H12" s="9"/>
      <c r="I12" s="9"/>
      <c r="J12" s="9"/>
      <c r="K12" s="9"/>
      <c r="L12" s="9"/>
      <c r="M12" s="9"/>
      <c r="N12" s="9"/>
      <c r="O12" s="9"/>
    </row>
    <row r="13" spans="1:15">
      <c r="A13" s="9"/>
      <c r="B13" s="93" t="s">
        <v>34</v>
      </c>
      <c r="C13" s="18">
        <f>C12*(1+C9)</f>
        <v>0</v>
      </c>
      <c r="D13" s="1"/>
      <c r="E13" s="1"/>
    </row>
    <row r="14" spans="1:15">
      <c r="A14" s="9"/>
      <c r="B14" s="93" t="s">
        <v>35</v>
      </c>
      <c r="C14" s="18">
        <f>C13*(1+C9)</f>
        <v>0</v>
      </c>
      <c r="D14" s="1"/>
      <c r="E14" s="1"/>
    </row>
    <row r="15" spans="1:15">
      <c r="A15" s="9"/>
      <c r="B15" s="93" t="s">
        <v>36</v>
      </c>
      <c r="C15" s="18">
        <f>C14*(1+C9)</f>
        <v>0</v>
      </c>
      <c r="D15" s="1"/>
      <c r="E15" s="1"/>
    </row>
    <row r="16" spans="1:15">
      <c r="A16" s="9"/>
      <c r="B16" s="93" t="s">
        <v>37</v>
      </c>
      <c r="C16" s="18">
        <f>C15*(1+C9)</f>
        <v>0</v>
      </c>
      <c r="D16" s="1"/>
      <c r="E16" s="1"/>
    </row>
    <row r="17" spans="1:15">
      <c r="A17" s="9"/>
      <c r="B17" s="93" t="s">
        <v>38</v>
      </c>
      <c r="C17" s="18">
        <f>C16*(1+C9)</f>
        <v>0</v>
      </c>
      <c r="D17" s="1"/>
      <c r="E17" s="1"/>
    </row>
    <row r="18" spans="1:15" ht="12.95">
      <c r="A18" s="9"/>
      <c r="B18" s="16"/>
      <c r="D18" s="9"/>
      <c r="E18" s="9"/>
      <c r="F18" s="1"/>
      <c r="G18" s="1"/>
      <c r="H18" s="1"/>
      <c r="I18" s="1"/>
      <c r="J18" s="1"/>
      <c r="K18" s="1"/>
      <c r="L18" s="9"/>
      <c r="M18" s="9"/>
      <c r="N18" s="9"/>
      <c r="O18" s="9"/>
    </row>
    <row r="19" spans="1:15" ht="12.95">
      <c r="A19" s="9"/>
      <c r="B19" s="16" t="s">
        <v>89</v>
      </c>
      <c r="C19" s="68"/>
      <c r="D19" s="9"/>
      <c r="E19" s="9"/>
      <c r="F19" s="1"/>
      <c r="G19" s="1"/>
      <c r="H19" s="1"/>
      <c r="I19" s="1"/>
      <c r="J19" s="1"/>
      <c r="K19" s="1"/>
      <c r="L19" s="9"/>
      <c r="M19" s="9"/>
      <c r="N19" s="9"/>
      <c r="O19" s="9"/>
    </row>
    <row r="20" spans="1:15">
      <c r="A20" s="9"/>
      <c r="B20" s="94" t="s">
        <v>90</v>
      </c>
      <c r="C20" s="18">
        <f>F54</f>
        <v>0</v>
      </c>
      <c r="D20" s="9"/>
      <c r="E20" s="9"/>
      <c r="F20" s="1"/>
      <c r="G20" s="1"/>
      <c r="H20" s="1"/>
      <c r="I20" s="1"/>
      <c r="J20" s="1"/>
      <c r="K20" s="1"/>
      <c r="L20" s="9"/>
      <c r="M20" s="9"/>
      <c r="N20" s="9"/>
      <c r="O20" s="9"/>
    </row>
    <row r="21" spans="1:15">
      <c r="A21" s="9"/>
      <c r="B21" s="94" t="s">
        <v>91</v>
      </c>
      <c r="C21" s="18">
        <f>C20*($C$9 +1)</f>
        <v>0</v>
      </c>
      <c r="D21" s="9"/>
      <c r="E21" s="9"/>
      <c r="F21" s="1"/>
      <c r="G21" s="1"/>
      <c r="H21" s="1"/>
      <c r="I21" s="1"/>
      <c r="J21" s="1"/>
      <c r="K21" s="1"/>
      <c r="L21" s="9"/>
      <c r="M21" s="9"/>
      <c r="N21" s="9"/>
      <c r="O21" s="9"/>
    </row>
    <row r="22" spans="1:15">
      <c r="A22" s="9"/>
      <c r="B22" s="94" t="s">
        <v>92</v>
      </c>
      <c r="C22" s="18">
        <f t="shared" ref="C22:C25" si="0">C21*($C$9 +1)</f>
        <v>0</v>
      </c>
      <c r="D22" s="9"/>
      <c r="E22" s="9"/>
      <c r="F22" s="1"/>
      <c r="G22" s="1"/>
      <c r="H22" s="1"/>
      <c r="I22" s="1"/>
      <c r="J22" s="1"/>
      <c r="K22" s="1"/>
      <c r="L22" s="9"/>
      <c r="M22" s="9"/>
      <c r="N22" s="9"/>
      <c r="O22" s="9"/>
    </row>
    <row r="23" spans="1:15">
      <c r="A23" s="9"/>
      <c r="B23" s="94" t="s">
        <v>93</v>
      </c>
      <c r="C23" s="18">
        <f t="shared" si="0"/>
        <v>0</v>
      </c>
      <c r="D23" s="9"/>
      <c r="E23" s="9"/>
      <c r="F23" s="1"/>
      <c r="G23" s="1"/>
      <c r="H23" s="1"/>
      <c r="I23" s="1"/>
      <c r="J23" s="1"/>
      <c r="K23" s="1"/>
      <c r="L23" s="9"/>
      <c r="M23" s="9"/>
      <c r="N23" s="9"/>
      <c r="O23" s="9"/>
    </row>
    <row r="24" spans="1:15" ht="24.95">
      <c r="A24" s="9"/>
      <c r="B24" s="94" t="s">
        <v>94</v>
      </c>
      <c r="C24" s="18">
        <f t="shared" si="0"/>
        <v>0</v>
      </c>
      <c r="D24" s="9"/>
      <c r="E24" s="9"/>
      <c r="F24" s="1"/>
      <c r="G24" s="1"/>
      <c r="H24" s="1"/>
      <c r="I24" s="1"/>
      <c r="J24" s="1"/>
      <c r="K24" s="1"/>
      <c r="L24" s="9"/>
      <c r="M24" s="9"/>
      <c r="N24" s="9"/>
      <c r="O24" s="9"/>
    </row>
    <row r="25" spans="1:15" ht="24.95">
      <c r="A25" s="9"/>
      <c r="B25" s="94" t="s">
        <v>95</v>
      </c>
      <c r="C25" s="18">
        <f t="shared" si="0"/>
        <v>0</v>
      </c>
      <c r="D25" s="9"/>
      <c r="E25" s="9"/>
      <c r="F25" s="1"/>
      <c r="G25" s="1"/>
      <c r="H25" s="1"/>
      <c r="I25" s="1"/>
      <c r="J25" s="1"/>
      <c r="K25" s="1"/>
      <c r="L25" s="9"/>
      <c r="M25" s="9"/>
      <c r="N25" s="9"/>
      <c r="O25" s="9"/>
    </row>
    <row r="26" spans="1:15" ht="12.95">
      <c r="A26" s="9"/>
      <c r="B26" s="16"/>
      <c r="D26" s="9"/>
      <c r="E26" s="9"/>
      <c r="F26" s="1"/>
      <c r="G26" s="1"/>
      <c r="H26" s="1"/>
      <c r="I26" s="1"/>
      <c r="J26" s="1"/>
      <c r="K26" s="1"/>
      <c r="L26" s="9"/>
      <c r="M26" s="9"/>
      <c r="N26" s="9"/>
      <c r="O26" s="9"/>
    </row>
    <row r="27" spans="1:15" ht="12.95">
      <c r="A27" s="9"/>
      <c r="B27" s="12" t="s">
        <v>96</v>
      </c>
      <c r="D27" s="9"/>
      <c r="E27" s="175" t="s">
        <v>97</v>
      </c>
      <c r="F27" s="177"/>
    </row>
    <row r="28" spans="1:15" ht="49.5" customHeight="1">
      <c r="A28" s="9"/>
      <c r="B28" s="8" t="s">
        <v>70</v>
      </c>
      <c r="C28" s="8" t="s">
        <v>71</v>
      </c>
      <c r="D28" s="17" t="s">
        <v>98</v>
      </c>
      <c r="E28" s="17" t="s">
        <v>73</v>
      </c>
      <c r="F28" s="95" t="s">
        <v>99</v>
      </c>
    </row>
    <row r="29" spans="1:15">
      <c r="A29" s="9"/>
      <c r="B29" s="55" t="s">
        <v>100</v>
      </c>
      <c r="C29" s="25" t="s">
        <v>101</v>
      </c>
      <c r="D29" s="30"/>
      <c r="E29" s="18">
        <f t="shared" ref="E29:E41" si="1">IF(ISERROR(VLOOKUP($C29,$C$204:$D$228,2,0)),0,VLOOKUP($C29,$C$204:$D$228,2,0))</f>
        <v>0</v>
      </c>
      <c r="F29" s="19">
        <f>D29*E29</f>
        <v>0</v>
      </c>
    </row>
    <row r="30" spans="1:15">
      <c r="A30" s="9"/>
      <c r="B30" s="55" t="s">
        <v>102</v>
      </c>
      <c r="C30" s="25" t="s">
        <v>103</v>
      </c>
      <c r="D30" s="30"/>
      <c r="E30" s="18">
        <f t="shared" si="1"/>
        <v>0</v>
      </c>
      <c r="F30" s="19">
        <f>D30*E30</f>
        <v>0</v>
      </c>
    </row>
    <row r="31" spans="1:15">
      <c r="A31" s="9"/>
      <c r="B31" s="31"/>
      <c r="C31" s="32"/>
      <c r="D31" s="30"/>
      <c r="E31" s="18">
        <f t="shared" si="1"/>
        <v>0</v>
      </c>
      <c r="F31" s="19">
        <f t="shared" ref="F31:F53" si="2">D31*E31</f>
        <v>0</v>
      </c>
    </row>
    <row r="32" spans="1:15">
      <c r="A32" s="9"/>
      <c r="B32" s="31"/>
      <c r="C32" s="32"/>
      <c r="D32" s="30"/>
      <c r="E32" s="18">
        <f t="shared" si="1"/>
        <v>0</v>
      </c>
      <c r="F32" s="19">
        <f t="shared" si="2"/>
        <v>0</v>
      </c>
    </row>
    <row r="33" spans="1:6">
      <c r="A33" s="9"/>
      <c r="B33" s="31"/>
      <c r="C33" s="32"/>
      <c r="D33" s="30"/>
      <c r="E33" s="18">
        <f t="shared" si="1"/>
        <v>0</v>
      </c>
      <c r="F33" s="19">
        <f t="shared" si="2"/>
        <v>0</v>
      </c>
    </row>
    <row r="34" spans="1:6">
      <c r="A34" s="9"/>
      <c r="B34" s="31"/>
      <c r="C34" s="32"/>
      <c r="D34" s="30"/>
      <c r="E34" s="18">
        <f t="shared" si="1"/>
        <v>0</v>
      </c>
      <c r="F34" s="19">
        <f t="shared" si="2"/>
        <v>0</v>
      </c>
    </row>
    <row r="35" spans="1:6">
      <c r="A35" s="9"/>
      <c r="B35" s="31"/>
      <c r="C35" s="32"/>
      <c r="D35" s="30"/>
      <c r="E35" s="18">
        <f t="shared" si="1"/>
        <v>0</v>
      </c>
      <c r="F35" s="19">
        <f t="shared" si="2"/>
        <v>0</v>
      </c>
    </row>
    <row r="36" spans="1:6">
      <c r="A36" s="9"/>
      <c r="B36" s="31"/>
      <c r="C36" s="32"/>
      <c r="D36" s="30"/>
      <c r="E36" s="18">
        <f t="shared" si="1"/>
        <v>0</v>
      </c>
      <c r="F36" s="19">
        <f t="shared" si="2"/>
        <v>0</v>
      </c>
    </row>
    <row r="37" spans="1:6">
      <c r="A37" s="9"/>
      <c r="B37" s="31"/>
      <c r="C37" s="32"/>
      <c r="D37" s="30"/>
      <c r="E37" s="18">
        <f t="shared" si="1"/>
        <v>0</v>
      </c>
      <c r="F37" s="19">
        <f t="shared" si="2"/>
        <v>0</v>
      </c>
    </row>
    <row r="38" spans="1:6">
      <c r="A38" s="9"/>
      <c r="B38" s="31"/>
      <c r="C38" s="32"/>
      <c r="D38" s="30"/>
      <c r="E38" s="18">
        <f t="shared" si="1"/>
        <v>0</v>
      </c>
      <c r="F38" s="19">
        <f t="shared" si="2"/>
        <v>0</v>
      </c>
    </row>
    <row r="39" spans="1:6">
      <c r="A39" s="9"/>
      <c r="B39" s="31"/>
      <c r="C39" s="32"/>
      <c r="D39" s="30"/>
      <c r="E39" s="18">
        <f t="shared" si="1"/>
        <v>0</v>
      </c>
      <c r="F39" s="19">
        <f t="shared" si="2"/>
        <v>0</v>
      </c>
    </row>
    <row r="40" spans="1:6">
      <c r="A40" s="9"/>
      <c r="B40" s="31"/>
      <c r="C40" s="32"/>
      <c r="D40" s="30"/>
      <c r="E40" s="18">
        <f t="shared" si="1"/>
        <v>0</v>
      </c>
      <c r="F40" s="19">
        <f t="shared" si="2"/>
        <v>0</v>
      </c>
    </row>
    <row r="41" spans="1:6">
      <c r="A41" s="9"/>
      <c r="B41" s="31"/>
      <c r="C41" s="32"/>
      <c r="D41" s="30"/>
      <c r="E41" s="18">
        <f t="shared" si="1"/>
        <v>0</v>
      </c>
      <c r="F41" s="19">
        <f t="shared" si="2"/>
        <v>0</v>
      </c>
    </row>
    <row r="42" spans="1:6">
      <c r="A42" s="9"/>
      <c r="B42" s="31"/>
      <c r="C42" s="32"/>
      <c r="D42" s="30"/>
      <c r="E42" s="18">
        <f t="shared" ref="E42:E53" si="3">IF(ISERROR(VLOOKUP($C42,$C$204:$D$228,2,0)),0,VLOOKUP($C42,$C$204:$D$228,2,0))</f>
        <v>0</v>
      </c>
      <c r="F42" s="19">
        <f t="shared" si="2"/>
        <v>0</v>
      </c>
    </row>
    <row r="43" spans="1:6">
      <c r="A43" s="9"/>
      <c r="B43" s="31"/>
      <c r="C43" s="32"/>
      <c r="D43" s="30"/>
      <c r="E43" s="18">
        <f t="shared" si="3"/>
        <v>0</v>
      </c>
      <c r="F43" s="19">
        <f t="shared" si="2"/>
        <v>0</v>
      </c>
    </row>
    <row r="44" spans="1:6">
      <c r="A44" s="9"/>
      <c r="B44" s="31"/>
      <c r="C44" s="32"/>
      <c r="D44" s="30"/>
      <c r="E44" s="18">
        <f t="shared" si="3"/>
        <v>0</v>
      </c>
      <c r="F44" s="19">
        <f t="shared" si="2"/>
        <v>0</v>
      </c>
    </row>
    <row r="45" spans="1:6">
      <c r="A45" s="9"/>
      <c r="B45" s="31"/>
      <c r="C45" s="32"/>
      <c r="D45" s="30"/>
      <c r="E45" s="18">
        <f t="shared" si="3"/>
        <v>0</v>
      </c>
      <c r="F45" s="19">
        <f t="shared" si="2"/>
        <v>0</v>
      </c>
    </row>
    <row r="46" spans="1:6">
      <c r="B46" s="31"/>
      <c r="C46" s="32"/>
      <c r="D46" s="30"/>
      <c r="E46" s="18">
        <f t="shared" si="3"/>
        <v>0</v>
      </c>
      <c r="F46" s="19">
        <f t="shared" si="2"/>
        <v>0</v>
      </c>
    </row>
    <row r="47" spans="1:6">
      <c r="B47" s="31"/>
      <c r="C47" s="32"/>
      <c r="D47" s="30"/>
      <c r="E47" s="18">
        <f t="shared" si="3"/>
        <v>0</v>
      </c>
      <c r="F47" s="19">
        <f t="shared" si="2"/>
        <v>0</v>
      </c>
    </row>
    <row r="48" spans="1:6">
      <c r="B48" s="31"/>
      <c r="C48" s="32"/>
      <c r="D48" s="30"/>
      <c r="E48" s="18">
        <f t="shared" si="3"/>
        <v>0</v>
      </c>
      <c r="F48" s="19">
        <f t="shared" si="2"/>
        <v>0</v>
      </c>
    </row>
    <row r="49" spans="2:6">
      <c r="B49" s="31"/>
      <c r="C49" s="32"/>
      <c r="D49" s="30"/>
      <c r="E49" s="18">
        <f t="shared" si="3"/>
        <v>0</v>
      </c>
      <c r="F49" s="19">
        <f t="shared" si="2"/>
        <v>0</v>
      </c>
    </row>
    <row r="50" spans="2:6">
      <c r="B50" s="31"/>
      <c r="C50" s="32"/>
      <c r="D50" s="30"/>
      <c r="E50" s="18">
        <f t="shared" si="3"/>
        <v>0</v>
      </c>
      <c r="F50" s="19">
        <f t="shared" si="2"/>
        <v>0</v>
      </c>
    </row>
    <row r="51" spans="2:6">
      <c r="B51" s="135"/>
      <c r="C51" s="136"/>
      <c r="D51" s="137"/>
      <c r="E51" s="18">
        <f t="shared" si="3"/>
        <v>0</v>
      </c>
      <c r="F51" s="19">
        <f t="shared" si="2"/>
        <v>0</v>
      </c>
    </row>
    <row r="52" spans="2:6">
      <c r="B52" s="135"/>
      <c r="C52" s="136"/>
      <c r="D52" s="137"/>
      <c r="E52" s="18">
        <f t="shared" si="3"/>
        <v>0</v>
      </c>
      <c r="F52" s="19">
        <f t="shared" si="2"/>
        <v>0</v>
      </c>
    </row>
    <row r="53" spans="2:6" ht="12.95" thickBot="1">
      <c r="B53" s="102"/>
      <c r="C53" s="103"/>
      <c r="D53" s="104"/>
      <c r="E53" s="18">
        <f t="shared" si="3"/>
        <v>0</v>
      </c>
      <c r="F53" s="19">
        <f t="shared" si="2"/>
        <v>0</v>
      </c>
    </row>
    <row r="54" spans="2:6" ht="13.5" thickTop="1">
      <c r="B54" s="184" t="s">
        <v>41</v>
      </c>
      <c r="C54" s="185"/>
      <c r="D54" s="101">
        <f>SUM(D29:D53)</f>
        <v>0</v>
      </c>
      <c r="F54" s="20">
        <f>SUM(F29:F53)</f>
        <v>0</v>
      </c>
    </row>
    <row r="55" spans="2:6">
      <c r="F55" s="21"/>
    </row>
    <row r="144" ht="12.95" customHeight="1"/>
    <row r="145" spans="3:4" ht="12.95" customHeight="1">
      <c r="D145" s="23"/>
    </row>
    <row r="146" spans="3:4" ht="12.95" customHeight="1">
      <c r="C146" s="22"/>
      <c r="D146" s="23"/>
    </row>
    <row r="147" spans="3:4" ht="12.95" customHeight="1">
      <c r="C147" s="22"/>
      <c r="D147" s="23"/>
    </row>
    <row r="148" spans="3:4" ht="12.95" customHeight="1">
      <c r="C148" s="22"/>
      <c r="D148" s="23"/>
    </row>
    <row r="149" spans="3:4" ht="12.95" customHeight="1">
      <c r="C149" s="22"/>
      <c r="D149" s="23"/>
    </row>
    <row r="150" spans="3:4" ht="12.95" customHeight="1">
      <c r="C150" s="22"/>
      <c r="D150" s="23"/>
    </row>
    <row r="151" spans="3:4" ht="12.95" customHeight="1">
      <c r="C151" s="22"/>
      <c r="D151" s="23"/>
    </row>
    <row r="152" spans="3:4" ht="12.95" customHeight="1">
      <c r="C152" s="22"/>
      <c r="D152" s="23"/>
    </row>
    <row r="153" spans="3:4" ht="12.95" customHeight="1">
      <c r="C153" s="22"/>
      <c r="D153" s="23"/>
    </row>
    <row r="154" spans="3:4" ht="12.95" customHeight="1">
      <c r="C154" s="22"/>
      <c r="D154" s="23"/>
    </row>
    <row r="155" spans="3:4" ht="12.95" customHeight="1">
      <c r="C155" s="22"/>
      <c r="D155" s="23"/>
    </row>
    <row r="156" spans="3:4" ht="12.95" customHeight="1">
      <c r="C156" s="22"/>
      <c r="D156" s="23"/>
    </row>
    <row r="157" spans="3:4" ht="12.95" customHeight="1">
      <c r="C157" s="22"/>
      <c r="D157" s="23"/>
    </row>
    <row r="158" spans="3:4" ht="12.95" customHeight="1">
      <c r="C158" s="22"/>
      <c r="D158" s="23"/>
    </row>
    <row r="159" spans="3:4" ht="12.95" customHeight="1">
      <c r="C159" s="22"/>
      <c r="D159" s="23"/>
    </row>
    <row r="160" spans="3:4" ht="12.95" customHeight="1">
      <c r="C160" s="22"/>
      <c r="D160" s="23"/>
    </row>
    <row r="161" spans="3:4" ht="12.95" customHeight="1">
      <c r="C161" s="22"/>
      <c r="D161" s="23"/>
    </row>
    <row r="162" spans="3:4" ht="12.95" customHeight="1">
      <c r="C162" s="22"/>
      <c r="D162" s="23"/>
    </row>
    <row r="163" spans="3:4" ht="12.95" customHeight="1">
      <c r="C163" s="22"/>
      <c r="D163" s="23"/>
    </row>
    <row r="164" spans="3:4" ht="12.95" customHeight="1">
      <c r="C164" s="22"/>
      <c r="D164" s="23"/>
    </row>
    <row r="165" spans="3:4" ht="12.95" customHeight="1">
      <c r="C165" s="22"/>
      <c r="D165" s="23"/>
    </row>
    <row r="166" spans="3:4" ht="12.95" customHeight="1">
      <c r="C166" s="22"/>
      <c r="D166" s="23"/>
    </row>
    <row r="167" spans="3:4" ht="12.95" customHeight="1">
      <c r="C167" s="22"/>
      <c r="D167" s="23"/>
    </row>
    <row r="168" spans="3:4" ht="12.95" customHeight="1">
      <c r="C168" s="22"/>
      <c r="D168" s="23"/>
    </row>
    <row r="169" spans="3:4" ht="12.95" customHeight="1">
      <c r="C169" s="22"/>
      <c r="D169" s="23"/>
    </row>
    <row r="170" spans="3:4" ht="12.95" customHeight="1">
      <c r="C170" s="22"/>
      <c r="D170" s="23"/>
    </row>
    <row r="171" spans="3:4" ht="12.95" customHeight="1">
      <c r="C171" s="22"/>
      <c r="D171" s="23"/>
    </row>
    <row r="172" spans="3:4" ht="12.95" customHeight="1">
      <c r="C172" s="22"/>
      <c r="D172" s="23"/>
    </row>
    <row r="173" spans="3:4" ht="12.95" customHeight="1">
      <c r="C173" s="22"/>
      <c r="D173" s="23"/>
    </row>
    <row r="174" spans="3:4" ht="12.95" customHeight="1">
      <c r="C174" s="22"/>
      <c r="D174" s="23"/>
    </row>
    <row r="175" spans="3:4" ht="12.95" customHeight="1">
      <c r="C175" s="22"/>
      <c r="D175" s="23"/>
    </row>
    <row r="176" spans="3:4" ht="12.95" customHeight="1"/>
    <row r="203" spans="3:4" hidden="1"/>
    <row r="204" spans="3:4" ht="12.95" hidden="1">
      <c r="C204" s="109" t="s">
        <v>104</v>
      </c>
      <c r="D204" s="109" t="s">
        <v>105</v>
      </c>
    </row>
    <row r="205" spans="3:4" hidden="1">
      <c r="C205" s="25" t="s">
        <v>101</v>
      </c>
      <c r="D205" s="110">
        <f>'5. Staff Hourly Pricing'!I12</f>
        <v>0</v>
      </c>
    </row>
    <row r="206" spans="3:4" hidden="1">
      <c r="C206" s="25" t="s">
        <v>103</v>
      </c>
      <c r="D206" s="110">
        <f>'5. Staff Hourly Pricing'!I13</f>
        <v>0</v>
      </c>
    </row>
    <row r="207" spans="3:4" hidden="1">
      <c r="C207" s="138" t="str">
        <f>'5. Staff Hourly Pricing'!B14</f>
        <v>&lt;Specify&gt;</v>
      </c>
      <c r="D207" s="110">
        <f>'5. Staff Hourly Pricing'!I14</f>
        <v>0</v>
      </c>
    </row>
    <row r="208" spans="3:4" hidden="1">
      <c r="C208" s="138" t="str">
        <f>'5. Staff Hourly Pricing'!B15</f>
        <v>&lt;Specify&gt;</v>
      </c>
      <c r="D208" s="110">
        <f>'5. Staff Hourly Pricing'!I15</f>
        <v>0</v>
      </c>
    </row>
    <row r="209" spans="3:4" hidden="1">
      <c r="C209" s="138" t="str">
        <f>'5. Staff Hourly Pricing'!B16</f>
        <v>&lt;Specify&gt;</v>
      </c>
      <c r="D209" s="110">
        <f>'5. Staff Hourly Pricing'!I16</f>
        <v>0</v>
      </c>
    </row>
    <row r="210" spans="3:4" hidden="1">
      <c r="C210" s="138" t="str">
        <f>'5. Staff Hourly Pricing'!B17</f>
        <v>&lt;Specify&gt;</v>
      </c>
      <c r="D210" s="110">
        <f>'5. Staff Hourly Pricing'!I17</f>
        <v>0</v>
      </c>
    </row>
    <row r="211" spans="3:4" hidden="1">
      <c r="C211" s="138" t="str">
        <f>'5. Staff Hourly Pricing'!B18</f>
        <v>&lt;Specify&gt;</v>
      </c>
      <c r="D211" s="110">
        <f>'5. Staff Hourly Pricing'!I18</f>
        <v>0</v>
      </c>
    </row>
    <row r="212" spans="3:4" hidden="1">
      <c r="C212" s="138" t="str">
        <f>'5. Staff Hourly Pricing'!B19</f>
        <v>&lt;Specify&gt;</v>
      </c>
      <c r="D212" s="110">
        <f>'5. Staff Hourly Pricing'!I19</f>
        <v>0</v>
      </c>
    </row>
    <row r="213" spans="3:4" hidden="1">
      <c r="C213" s="138" t="str">
        <f>'5. Staff Hourly Pricing'!B20</f>
        <v>&lt;Specify&gt;</v>
      </c>
      <c r="D213" s="110">
        <f>'5. Staff Hourly Pricing'!I20</f>
        <v>0</v>
      </c>
    </row>
    <row r="214" spans="3:4" hidden="1">
      <c r="C214" s="138" t="str">
        <f>'5. Staff Hourly Pricing'!B21</f>
        <v>&lt;Specify&gt;</v>
      </c>
      <c r="D214" s="110">
        <f>'5. Staff Hourly Pricing'!I21</f>
        <v>0</v>
      </c>
    </row>
    <row r="215" spans="3:4" hidden="1">
      <c r="C215" s="138" t="str">
        <f>'5. Staff Hourly Pricing'!B22</f>
        <v>&lt;Specify&gt;</v>
      </c>
      <c r="D215" s="110">
        <f>'5. Staff Hourly Pricing'!I22</f>
        <v>0</v>
      </c>
    </row>
    <row r="216" spans="3:4" hidden="1">
      <c r="C216" s="138" t="str">
        <f>'5. Staff Hourly Pricing'!B23</f>
        <v>&lt;Specify&gt;</v>
      </c>
      <c r="D216" s="110">
        <f>'5. Staff Hourly Pricing'!I23</f>
        <v>0</v>
      </c>
    </row>
    <row r="217" spans="3:4" hidden="1">
      <c r="C217" s="138" t="str">
        <f>'5. Staff Hourly Pricing'!B24</f>
        <v>&lt;Specify&gt;</v>
      </c>
      <c r="D217" s="110">
        <f>'5. Staff Hourly Pricing'!I24</f>
        <v>0</v>
      </c>
    </row>
    <row r="218" spans="3:4" hidden="1">
      <c r="C218" s="138" t="str">
        <f>'5. Staff Hourly Pricing'!B25</f>
        <v>&lt;Specify&gt;</v>
      </c>
      <c r="D218" s="110">
        <f>'5. Staff Hourly Pricing'!I25</f>
        <v>0</v>
      </c>
    </row>
    <row r="219" spans="3:4" hidden="1">
      <c r="C219" s="138" t="str">
        <f>'5. Staff Hourly Pricing'!B26</f>
        <v>&lt;Specify&gt;</v>
      </c>
      <c r="D219" s="110">
        <f>'5. Staff Hourly Pricing'!I26</f>
        <v>0</v>
      </c>
    </row>
    <row r="220" spans="3:4" hidden="1">
      <c r="C220" s="138" t="str">
        <f>'5. Staff Hourly Pricing'!B27</f>
        <v>&lt;Specify&gt;</v>
      </c>
      <c r="D220" s="110">
        <f>'5. Staff Hourly Pricing'!I27</f>
        <v>0</v>
      </c>
    </row>
    <row r="221" spans="3:4" hidden="1">
      <c r="C221" s="138" t="str">
        <f>'5. Staff Hourly Pricing'!B28</f>
        <v>&lt;Specify&gt;</v>
      </c>
      <c r="D221" s="110">
        <f>'5. Staff Hourly Pricing'!I28</f>
        <v>0</v>
      </c>
    </row>
    <row r="222" spans="3:4" hidden="1">
      <c r="C222" s="138" t="str">
        <f>'5. Staff Hourly Pricing'!B29</f>
        <v>&lt;Specify&gt;</v>
      </c>
      <c r="D222" s="110">
        <f>'5. Staff Hourly Pricing'!I29</f>
        <v>0</v>
      </c>
    </row>
    <row r="223" spans="3:4" hidden="1">
      <c r="C223" s="138" t="str">
        <f>'5. Staff Hourly Pricing'!B30</f>
        <v>&lt;Specify&gt;</v>
      </c>
      <c r="D223" s="110">
        <f>'5. Staff Hourly Pricing'!I30</f>
        <v>0</v>
      </c>
    </row>
    <row r="224" spans="3:4" hidden="1">
      <c r="C224" s="138" t="str">
        <f>'5. Staff Hourly Pricing'!B31</f>
        <v>&lt;Specify&gt;</v>
      </c>
      <c r="D224" s="110">
        <f>'5. Staff Hourly Pricing'!I31</f>
        <v>0</v>
      </c>
    </row>
    <row r="225" spans="3:4" hidden="1">
      <c r="C225" s="138" t="str">
        <f>'5. Staff Hourly Pricing'!B32</f>
        <v>&lt;Specify&gt;</v>
      </c>
      <c r="D225" s="110">
        <f>'5. Staff Hourly Pricing'!I32</f>
        <v>0</v>
      </c>
    </row>
    <row r="226" spans="3:4" hidden="1">
      <c r="C226" s="138" t="str">
        <f>'5. Staff Hourly Pricing'!B33</f>
        <v>&lt;Specify&gt;</v>
      </c>
      <c r="D226" s="110">
        <f>'5. Staff Hourly Pricing'!I33</f>
        <v>0</v>
      </c>
    </row>
    <row r="227" spans="3:4" hidden="1">
      <c r="C227" s="138" t="str">
        <f>'5. Staff Hourly Pricing'!B34</f>
        <v>&lt;Specify&gt;</v>
      </c>
      <c r="D227" s="110">
        <f>'5. Staff Hourly Pricing'!I34</f>
        <v>0</v>
      </c>
    </row>
    <row r="228" spans="3:4" hidden="1">
      <c r="C228" s="138" t="str">
        <f>'5. Staff Hourly Pricing'!B35</f>
        <v>&lt;Specify&gt;</v>
      </c>
      <c r="D228" s="110">
        <f>'5. Staff Hourly Pricing'!I35</f>
        <v>0</v>
      </c>
    </row>
    <row r="229" spans="3:4" hidden="1">
      <c r="C229" s="56"/>
    </row>
    <row r="230" spans="3:4">
      <c r="C230" s="56"/>
    </row>
    <row r="231" spans="3:4">
      <c r="C231" s="56"/>
    </row>
    <row r="232" spans="3:4">
      <c r="C232" s="56"/>
    </row>
    <row r="233" spans="3:4">
      <c r="C233" s="56"/>
    </row>
    <row r="234" spans="3:4">
      <c r="C234" s="56"/>
    </row>
    <row r="235" spans="3:4">
      <c r="C235" s="56"/>
    </row>
    <row r="236" spans="3:4">
      <c r="C236" s="56"/>
    </row>
    <row r="237" spans="3:4">
      <c r="C237" s="56"/>
    </row>
    <row r="238" spans="3:4">
      <c r="C238" s="56"/>
    </row>
    <row r="239" spans="3:4">
      <c r="C239" s="56"/>
    </row>
  </sheetData>
  <sheetProtection algorithmName="SHA-512" hashValue="aVNTYWfE06b1gbrpiLwqNL4SLagKxeIUxXr4wyvEHVhOKJMLHfbLcLOWgbnylRvHfHHFXuxTmndMP8uZKZzdDw==" saltValue="hDBcWidW6wmZRUIOglTBdA==" spinCount="100000" sheet="1" objects="1" scenarios="1"/>
  <protectedRanges>
    <protectedRange sqref="C9" name="Range1"/>
    <protectedRange sqref="B31:D53" name="Range2"/>
    <protectedRange sqref="D29:D30" name="Range3"/>
  </protectedRanges>
  <mergeCells count="5">
    <mergeCell ref="F2:H2"/>
    <mergeCell ref="F3:H3"/>
    <mergeCell ref="B6:F6"/>
    <mergeCell ref="E27:F27"/>
    <mergeCell ref="B54:C54"/>
  </mergeCells>
  <dataValidations count="1">
    <dataValidation type="list" allowBlank="1" showInputMessage="1" showErrorMessage="1" sqref="C31:C53" xr:uid="{95AE1306-37C4-4827-8D09-E83AB91C5A50}">
      <formula1>$C$205:$C$228</formula1>
    </dataValidation>
  </dataValidations>
  <printOptions horizontalCentered="1"/>
  <pageMargins left="0" right="0" top="0.74" bottom="0.5" header="0" footer="0"/>
  <pageSetup scale="76" orientation="landscape" r:id="rId1"/>
  <headerFooter alignWithMargins="0">
    <oddFooter>&amp;C&amp;P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0798D-8700-421D-A3A8-58E48871733F}">
  <dimension ref="A1:S144"/>
  <sheetViews>
    <sheetView showGridLines="0" workbookViewId="0"/>
  </sheetViews>
  <sheetFormatPr defaultRowHeight="12.6"/>
  <cols>
    <col min="1" max="1" width="2.7109375" style="59" customWidth="1"/>
    <col min="2" max="2" width="47.28515625" style="59" customWidth="1"/>
    <col min="3" max="3" width="29.7109375" style="59" customWidth="1"/>
    <col min="4" max="4" width="21.28515625" style="59" customWidth="1"/>
    <col min="5" max="5" width="18.85546875" style="59" customWidth="1"/>
    <col min="6" max="6" width="25.7109375" style="59" customWidth="1"/>
    <col min="7" max="7" width="12.28515625" style="59" customWidth="1"/>
    <col min="8" max="8" width="14.85546875" style="59" customWidth="1"/>
    <col min="9" max="9" width="11" style="59" customWidth="1"/>
    <col min="10" max="10" width="12.28515625" style="59" customWidth="1"/>
    <col min="11" max="11" width="14.5703125" style="59" customWidth="1"/>
    <col min="12" max="12" width="11" style="59" customWidth="1"/>
    <col min="13" max="13" width="12.28515625" style="59" customWidth="1"/>
    <col min="14" max="14" width="14.42578125" style="59" customWidth="1"/>
    <col min="15" max="15" width="11" style="59" customWidth="1"/>
    <col min="16" max="16" width="12.28515625" style="59" customWidth="1"/>
    <col min="17" max="17" width="14.5703125" style="59" customWidth="1"/>
    <col min="18" max="18" width="11" style="59" customWidth="1"/>
    <col min="19" max="19" width="12.28515625" style="59" customWidth="1"/>
    <col min="20" max="20" width="14.5703125" style="59" customWidth="1"/>
    <col min="21" max="21" width="11" style="59" customWidth="1"/>
    <col min="22" max="22" width="12.28515625" style="59" customWidth="1"/>
    <col min="23" max="23" width="14.5703125" style="59" customWidth="1"/>
    <col min="24" max="24" width="11" style="59" customWidth="1"/>
    <col min="25" max="255" width="9.140625" style="59"/>
    <col min="256" max="256" width="2.7109375" style="59" customWidth="1"/>
    <col min="257" max="257" width="25.7109375" style="59" customWidth="1"/>
    <col min="258" max="258" width="11" style="59" customWidth="1"/>
    <col min="259" max="262" width="25.7109375" style="59" customWidth="1"/>
    <col min="263" max="263" width="12.28515625" style="59" customWidth="1"/>
    <col min="264" max="264" width="14.85546875" style="59" customWidth="1"/>
    <col min="265" max="265" width="11" style="59" customWidth="1"/>
    <col min="266" max="266" width="12.28515625" style="59" customWidth="1"/>
    <col min="267" max="267" width="14.5703125" style="59" customWidth="1"/>
    <col min="268" max="268" width="11" style="59" customWidth="1"/>
    <col min="269" max="269" width="12.28515625" style="59" customWidth="1"/>
    <col min="270" max="270" width="14.42578125" style="59" customWidth="1"/>
    <col min="271" max="271" width="11" style="59" customWidth="1"/>
    <col min="272" max="272" width="12.28515625" style="59" customWidth="1"/>
    <col min="273" max="273" width="14.5703125" style="59" customWidth="1"/>
    <col min="274" max="274" width="11" style="59" customWidth="1"/>
    <col min="275" max="275" width="12.28515625" style="59" customWidth="1"/>
    <col min="276" max="276" width="14.5703125" style="59" customWidth="1"/>
    <col min="277" max="277" width="11" style="59" customWidth="1"/>
    <col min="278" max="278" width="12.28515625" style="59" customWidth="1"/>
    <col min="279" max="279" width="14.5703125" style="59" customWidth="1"/>
    <col min="280" max="280" width="11" style="59" customWidth="1"/>
    <col min="281" max="511" width="9.140625" style="59"/>
    <col min="512" max="512" width="2.7109375" style="59" customWidth="1"/>
    <col min="513" max="513" width="25.7109375" style="59" customWidth="1"/>
    <col min="514" max="514" width="11" style="59" customWidth="1"/>
    <col min="515" max="518" width="25.7109375" style="59" customWidth="1"/>
    <col min="519" max="519" width="12.28515625" style="59" customWidth="1"/>
    <col min="520" max="520" width="14.85546875" style="59" customWidth="1"/>
    <col min="521" max="521" width="11" style="59" customWidth="1"/>
    <col min="522" max="522" width="12.28515625" style="59" customWidth="1"/>
    <col min="523" max="523" width="14.5703125" style="59" customWidth="1"/>
    <col min="524" max="524" width="11" style="59" customWidth="1"/>
    <col min="525" max="525" width="12.28515625" style="59" customWidth="1"/>
    <col min="526" max="526" width="14.42578125" style="59" customWidth="1"/>
    <col min="527" max="527" width="11" style="59" customWidth="1"/>
    <col min="528" max="528" width="12.28515625" style="59" customWidth="1"/>
    <col min="529" max="529" width="14.5703125" style="59" customWidth="1"/>
    <col min="530" max="530" width="11" style="59" customWidth="1"/>
    <col min="531" max="531" width="12.28515625" style="59" customWidth="1"/>
    <col min="532" max="532" width="14.5703125" style="59" customWidth="1"/>
    <col min="533" max="533" width="11" style="59" customWidth="1"/>
    <col min="534" max="534" width="12.28515625" style="59" customWidth="1"/>
    <col min="535" max="535" width="14.5703125" style="59" customWidth="1"/>
    <col min="536" max="536" width="11" style="59" customWidth="1"/>
    <col min="537" max="767" width="9.140625" style="59"/>
    <col min="768" max="768" width="2.7109375" style="59" customWidth="1"/>
    <col min="769" max="769" width="25.7109375" style="59" customWidth="1"/>
    <col min="770" max="770" width="11" style="59" customWidth="1"/>
    <col min="771" max="774" width="25.7109375" style="59" customWidth="1"/>
    <col min="775" max="775" width="12.28515625" style="59" customWidth="1"/>
    <col min="776" max="776" width="14.85546875" style="59" customWidth="1"/>
    <col min="777" max="777" width="11" style="59" customWidth="1"/>
    <col min="778" max="778" width="12.28515625" style="59" customWidth="1"/>
    <col min="779" max="779" width="14.5703125" style="59" customWidth="1"/>
    <col min="780" max="780" width="11" style="59" customWidth="1"/>
    <col min="781" max="781" width="12.28515625" style="59" customWidth="1"/>
    <col min="782" max="782" width="14.42578125" style="59" customWidth="1"/>
    <col min="783" max="783" width="11" style="59" customWidth="1"/>
    <col min="784" max="784" width="12.28515625" style="59" customWidth="1"/>
    <col min="785" max="785" width="14.5703125" style="59" customWidth="1"/>
    <col min="786" max="786" width="11" style="59" customWidth="1"/>
    <col min="787" max="787" width="12.28515625" style="59" customWidth="1"/>
    <col min="788" max="788" width="14.5703125" style="59" customWidth="1"/>
    <col min="789" max="789" width="11" style="59" customWidth="1"/>
    <col min="790" max="790" width="12.28515625" style="59" customWidth="1"/>
    <col min="791" max="791" width="14.5703125" style="59" customWidth="1"/>
    <col min="792" max="792" width="11" style="59" customWidth="1"/>
    <col min="793" max="1023" width="9.140625" style="59"/>
    <col min="1024" max="1024" width="2.7109375" style="59" customWidth="1"/>
    <col min="1025" max="1025" width="25.7109375" style="59" customWidth="1"/>
    <col min="1026" max="1026" width="11" style="59" customWidth="1"/>
    <col min="1027" max="1030" width="25.7109375" style="59" customWidth="1"/>
    <col min="1031" max="1031" width="12.28515625" style="59" customWidth="1"/>
    <col min="1032" max="1032" width="14.85546875" style="59" customWidth="1"/>
    <col min="1033" max="1033" width="11" style="59" customWidth="1"/>
    <col min="1034" max="1034" width="12.28515625" style="59" customWidth="1"/>
    <col min="1035" max="1035" width="14.5703125" style="59" customWidth="1"/>
    <col min="1036" max="1036" width="11" style="59" customWidth="1"/>
    <col min="1037" max="1037" width="12.28515625" style="59" customWidth="1"/>
    <col min="1038" max="1038" width="14.42578125" style="59" customWidth="1"/>
    <col min="1039" max="1039" width="11" style="59" customWidth="1"/>
    <col min="1040" max="1040" width="12.28515625" style="59" customWidth="1"/>
    <col min="1041" max="1041" width="14.5703125" style="59" customWidth="1"/>
    <col min="1042" max="1042" width="11" style="59" customWidth="1"/>
    <col min="1043" max="1043" width="12.28515625" style="59" customWidth="1"/>
    <col min="1044" max="1044" width="14.5703125" style="59" customWidth="1"/>
    <col min="1045" max="1045" width="11" style="59" customWidth="1"/>
    <col min="1046" max="1046" width="12.28515625" style="59" customWidth="1"/>
    <col min="1047" max="1047" width="14.5703125" style="59" customWidth="1"/>
    <col min="1048" max="1048" width="11" style="59" customWidth="1"/>
    <col min="1049" max="1279" width="9.140625" style="59"/>
    <col min="1280" max="1280" width="2.7109375" style="59" customWidth="1"/>
    <col min="1281" max="1281" width="25.7109375" style="59" customWidth="1"/>
    <col min="1282" max="1282" width="11" style="59" customWidth="1"/>
    <col min="1283" max="1286" width="25.7109375" style="59" customWidth="1"/>
    <col min="1287" max="1287" width="12.28515625" style="59" customWidth="1"/>
    <col min="1288" max="1288" width="14.85546875" style="59" customWidth="1"/>
    <col min="1289" max="1289" width="11" style="59" customWidth="1"/>
    <col min="1290" max="1290" width="12.28515625" style="59" customWidth="1"/>
    <col min="1291" max="1291" width="14.5703125" style="59" customWidth="1"/>
    <col min="1292" max="1292" width="11" style="59" customWidth="1"/>
    <col min="1293" max="1293" width="12.28515625" style="59" customWidth="1"/>
    <col min="1294" max="1294" width="14.42578125" style="59" customWidth="1"/>
    <col min="1295" max="1295" width="11" style="59" customWidth="1"/>
    <col min="1296" max="1296" width="12.28515625" style="59" customWidth="1"/>
    <col min="1297" max="1297" width="14.5703125" style="59" customWidth="1"/>
    <col min="1298" max="1298" width="11" style="59" customWidth="1"/>
    <col min="1299" max="1299" width="12.28515625" style="59" customWidth="1"/>
    <col min="1300" max="1300" width="14.5703125" style="59" customWidth="1"/>
    <col min="1301" max="1301" width="11" style="59" customWidth="1"/>
    <col min="1302" max="1302" width="12.28515625" style="59" customWidth="1"/>
    <col min="1303" max="1303" width="14.5703125" style="59" customWidth="1"/>
    <col min="1304" max="1304" width="11" style="59" customWidth="1"/>
    <col min="1305" max="1535" width="9.140625" style="59"/>
    <col min="1536" max="1536" width="2.7109375" style="59" customWidth="1"/>
    <col min="1537" max="1537" width="25.7109375" style="59" customWidth="1"/>
    <col min="1538" max="1538" width="11" style="59" customWidth="1"/>
    <col min="1539" max="1542" width="25.7109375" style="59" customWidth="1"/>
    <col min="1543" max="1543" width="12.28515625" style="59" customWidth="1"/>
    <col min="1544" max="1544" width="14.85546875" style="59" customWidth="1"/>
    <col min="1545" max="1545" width="11" style="59" customWidth="1"/>
    <col min="1546" max="1546" width="12.28515625" style="59" customWidth="1"/>
    <col min="1547" max="1547" width="14.5703125" style="59" customWidth="1"/>
    <col min="1548" max="1548" width="11" style="59" customWidth="1"/>
    <col min="1549" max="1549" width="12.28515625" style="59" customWidth="1"/>
    <col min="1550" max="1550" width="14.42578125" style="59" customWidth="1"/>
    <col min="1551" max="1551" width="11" style="59" customWidth="1"/>
    <col min="1552" max="1552" width="12.28515625" style="59" customWidth="1"/>
    <col min="1553" max="1553" width="14.5703125" style="59" customWidth="1"/>
    <col min="1554" max="1554" width="11" style="59" customWidth="1"/>
    <col min="1555" max="1555" width="12.28515625" style="59" customWidth="1"/>
    <col min="1556" max="1556" width="14.5703125" style="59" customWidth="1"/>
    <col min="1557" max="1557" width="11" style="59" customWidth="1"/>
    <col min="1558" max="1558" width="12.28515625" style="59" customWidth="1"/>
    <col min="1559" max="1559" width="14.5703125" style="59" customWidth="1"/>
    <col min="1560" max="1560" width="11" style="59" customWidth="1"/>
    <col min="1561" max="1791" width="9.140625" style="59"/>
    <col min="1792" max="1792" width="2.7109375" style="59" customWidth="1"/>
    <col min="1793" max="1793" width="25.7109375" style="59" customWidth="1"/>
    <col min="1794" max="1794" width="11" style="59" customWidth="1"/>
    <col min="1795" max="1798" width="25.7109375" style="59" customWidth="1"/>
    <col min="1799" max="1799" width="12.28515625" style="59" customWidth="1"/>
    <col min="1800" max="1800" width="14.85546875" style="59" customWidth="1"/>
    <col min="1801" max="1801" width="11" style="59" customWidth="1"/>
    <col min="1802" max="1802" width="12.28515625" style="59" customWidth="1"/>
    <col min="1803" max="1803" width="14.5703125" style="59" customWidth="1"/>
    <col min="1804" max="1804" width="11" style="59" customWidth="1"/>
    <col min="1805" max="1805" width="12.28515625" style="59" customWidth="1"/>
    <col min="1806" max="1806" width="14.42578125" style="59" customWidth="1"/>
    <col min="1807" max="1807" width="11" style="59" customWidth="1"/>
    <col min="1808" max="1808" width="12.28515625" style="59" customWidth="1"/>
    <col min="1809" max="1809" width="14.5703125" style="59" customWidth="1"/>
    <col min="1810" max="1810" width="11" style="59" customWidth="1"/>
    <col min="1811" max="1811" width="12.28515625" style="59" customWidth="1"/>
    <col min="1812" max="1812" width="14.5703125" style="59" customWidth="1"/>
    <col min="1813" max="1813" width="11" style="59" customWidth="1"/>
    <col min="1814" max="1814" width="12.28515625" style="59" customWidth="1"/>
    <col min="1815" max="1815" width="14.5703125" style="59" customWidth="1"/>
    <col min="1816" max="1816" width="11" style="59" customWidth="1"/>
    <col min="1817" max="2047" width="9.140625" style="59"/>
    <col min="2048" max="2048" width="2.7109375" style="59" customWidth="1"/>
    <col min="2049" max="2049" width="25.7109375" style="59" customWidth="1"/>
    <col min="2050" max="2050" width="11" style="59" customWidth="1"/>
    <col min="2051" max="2054" width="25.7109375" style="59" customWidth="1"/>
    <col min="2055" max="2055" width="12.28515625" style="59" customWidth="1"/>
    <col min="2056" max="2056" width="14.85546875" style="59" customWidth="1"/>
    <col min="2057" max="2057" width="11" style="59" customWidth="1"/>
    <col min="2058" max="2058" width="12.28515625" style="59" customWidth="1"/>
    <col min="2059" max="2059" width="14.5703125" style="59" customWidth="1"/>
    <col min="2060" max="2060" width="11" style="59" customWidth="1"/>
    <col min="2061" max="2061" width="12.28515625" style="59" customWidth="1"/>
    <col min="2062" max="2062" width="14.42578125" style="59" customWidth="1"/>
    <col min="2063" max="2063" width="11" style="59" customWidth="1"/>
    <col min="2064" max="2064" width="12.28515625" style="59" customWidth="1"/>
    <col min="2065" max="2065" width="14.5703125" style="59" customWidth="1"/>
    <col min="2066" max="2066" width="11" style="59" customWidth="1"/>
    <col min="2067" max="2067" width="12.28515625" style="59" customWidth="1"/>
    <col min="2068" max="2068" width="14.5703125" style="59" customWidth="1"/>
    <col min="2069" max="2069" width="11" style="59" customWidth="1"/>
    <col min="2070" max="2070" width="12.28515625" style="59" customWidth="1"/>
    <col min="2071" max="2071" width="14.5703125" style="59" customWidth="1"/>
    <col min="2072" max="2072" width="11" style="59" customWidth="1"/>
    <col min="2073" max="2303" width="9.140625" style="59"/>
    <col min="2304" max="2304" width="2.7109375" style="59" customWidth="1"/>
    <col min="2305" max="2305" width="25.7109375" style="59" customWidth="1"/>
    <col min="2306" max="2306" width="11" style="59" customWidth="1"/>
    <col min="2307" max="2310" width="25.7109375" style="59" customWidth="1"/>
    <col min="2311" max="2311" width="12.28515625" style="59" customWidth="1"/>
    <col min="2312" max="2312" width="14.85546875" style="59" customWidth="1"/>
    <col min="2313" max="2313" width="11" style="59" customWidth="1"/>
    <col min="2314" max="2314" width="12.28515625" style="59" customWidth="1"/>
    <col min="2315" max="2315" width="14.5703125" style="59" customWidth="1"/>
    <col min="2316" max="2316" width="11" style="59" customWidth="1"/>
    <col min="2317" max="2317" width="12.28515625" style="59" customWidth="1"/>
    <col min="2318" max="2318" width="14.42578125" style="59" customWidth="1"/>
    <col min="2319" max="2319" width="11" style="59" customWidth="1"/>
    <col min="2320" max="2320" width="12.28515625" style="59" customWidth="1"/>
    <col min="2321" max="2321" width="14.5703125" style="59" customWidth="1"/>
    <col min="2322" max="2322" width="11" style="59" customWidth="1"/>
    <col min="2323" max="2323" width="12.28515625" style="59" customWidth="1"/>
    <col min="2324" max="2324" width="14.5703125" style="59" customWidth="1"/>
    <col min="2325" max="2325" width="11" style="59" customWidth="1"/>
    <col min="2326" max="2326" width="12.28515625" style="59" customWidth="1"/>
    <col min="2327" max="2327" width="14.5703125" style="59" customWidth="1"/>
    <col min="2328" max="2328" width="11" style="59" customWidth="1"/>
    <col min="2329" max="2559" width="9.140625" style="59"/>
    <col min="2560" max="2560" width="2.7109375" style="59" customWidth="1"/>
    <col min="2561" max="2561" width="25.7109375" style="59" customWidth="1"/>
    <col min="2562" max="2562" width="11" style="59" customWidth="1"/>
    <col min="2563" max="2566" width="25.7109375" style="59" customWidth="1"/>
    <col min="2567" max="2567" width="12.28515625" style="59" customWidth="1"/>
    <col min="2568" max="2568" width="14.85546875" style="59" customWidth="1"/>
    <col min="2569" max="2569" width="11" style="59" customWidth="1"/>
    <col min="2570" max="2570" width="12.28515625" style="59" customWidth="1"/>
    <col min="2571" max="2571" width="14.5703125" style="59" customWidth="1"/>
    <col min="2572" max="2572" width="11" style="59" customWidth="1"/>
    <col min="2573" max="2573" width="12.28515625" style="59" customWidth="1"/>
    <col min="2574" max="2574" width="14.42578125" style="59" customWidth="1"/>
    <col min="2575" max="2575" width="11" style="59" customWidth="1"/>
    <col min="2576" max="2576" width="12.28515625" style="59" customWidth="1"/>
    <col min="2577" max="2577" width="14.5703125" style="59" customWidth="1"/>
    <col min="2578" max="2578" width="11" style="59" customWidth="1"/>
    <col min="2579" max="2579" width="12.28515625" style="59" customWidth="1"/>
    <col min="2580" max="2580" width="14.5703125" style="59" customWidth="1"/>
    <col min="2581" max="2581" width="11" style="59" customWidth="1"/>
    <col min="2582" max="2582" width="12.28515625" style="59" customWidth="1"/>
    <col min="2583" max="2583" width="14.5703125" style="59" customWidth="1"/>
    <col min="2584" max="2584" width="11" style="59" customWidth="1"/>
    <col min="2585" max="2815" width="9.140625" style="59"/>
    <col min="2816" max="2816" width="2.7109375" style="59" customWidth="1"/>
    <col min="2817" max="2817" width="25.7109375" style="59" customWidth="1"/>
    <col min="2818" max="2818" width="11" style="59" customWidth="1"/>
    <col min="2819" max="2822" width="25.7109375" style="59" customWidth="1"/>
    <col min="2823" max="2823" width="12.28515625" style="59" customWidth="1"/>
    <col min="2824" max="2824" width="14.85546875" style="59" customWidth="1"/>
    <col min="2825" max="2825" width="11" style="59" customWidth="1"/>
    <col min="2826" max="2826" width="12.28515625" style="59" customWidth="1"/>
    <col min="2827" max="2827" width="14.5703125" style="59" customWidth="1"/>
    <col min="2828" max="2828" width="11" style="59" customWidth="1"/>
    <col min="2829" max="2829" width="12.28515625" style="59" customWidth="1"/>
    <col min="2830" max="2830" width="14.42578125" style="59" customWidth="1"/>
    <col min="2831" max="2831" width="11" style="59" customWidth="1"/>
    <col min="2832" max="2832" width="12.28515625" style="59" customWidth="1"/>
    <col min="2833" max="2833" width="14.5703125" style="59" customWidth="1"/>
    <col min="2834" max="2834" width="11" style="59" customWidth="1"/>
    <col min="2835" max="2835" width="12.28515625" style="59" customWidth="1"/>
    <col min="2836" max="2836" width="14.5703125" style="59" customWidth="1"/>
    <col min="2837" max="2837" width="11" style="59" customWidth="1"/>
    <col min="2838" max="2838" width="12.28515625" style="59" customWidth="1"/>
    <col min="2839" max="2839" width="14.5703125" style="59" customWidth="1"/>
    <col min="2840" max="2840" width="11" style="59" customWidth="1"/>
    <col min="2841" max="3071" width="9.140625" style="59"/>
    <col min="3072" max="3072" width="2.7109375" style="59" customWidth="1"/>
    <col min="3073" max="3073" width="25.7109375" style="59" customWidth="1"/>
    <col min="3074" max="3074" width="11" style="59" customWidth="1"/>
    <col min="3075" max="3078" width="25.7109375" style="59" customWidth="1"/>
    <col min="3079" max="3079" width="12.28515625" style="59" customWidth="1"/>
    <col min="3080" max="3080" width="14.85546875" style="59" customWidth="1"/>
    <col min="3081" max="3081" width="11" style="59" customWidth="1"/>
    <col min="3082" max="3082" width="12.28515625" style="59" customWidth="1"/>
    <col min="3083" max="3083" width="14.5703125" style="59" customWidth="1"/>
    <col min="3084" max="3084" width="11" style="59" customWidth="1"/>
    <col min="3085" max="3085" width="12.28515625" style="59" customWidth="1"/>
    <col min="3086" max="3086" width="14.42578125" style="59" customWidth="1"/>
    <col min="3087" max="3087" width="11" style="59" customWidth="1"/>
    <col min="3088" max="3088" width="12.28515625" style="59" customWidth="1"/>
    <col min="3089" max="3089" width="14.5703125" style="59" customWidth="1"/>
    <col min="3090" max="3090" width="11" style="59" customWidth="1"/>
    <col min="3091" max="3091" width="12.28515625" style="59" customWidth="1"/>
    <col min="3092" max="3092" width="14.5703125" style="59" customWidth="1"/>
    <col min="3093" max="3093" width="11" style="59" customWidth="1"/>
    <col min="3094" max="3094" width="12.28515625" style="59" customWidth="1"/>
    <col min="3095" max="3095" width="14.5703125" style="59" customWidth="1"/>
    <col min="3096" max="3096" width="11" style="59" customWidth="1"/>
    <col min="3097" max="3327" width="9.140625" style="59"/>
    <col min="3328" max="3328" width="2.7109375" style="59" customWidth="1"/>
    <col min="3329" max="3329" width="25.7109375" style="59" customWidth="1"/>
    <col min="3330" max="3330" width="11" style="59" customWidth="1"/>
    <col min="3331" max="3334" width="25.7109375" style="59" customWidth="1"/>
    <col min="3335" max="3335" width="12.28515625" style="59" customWidth="1"/>
    <col min="3336" max="3336" width="14.85546875" style="59" customWidth="1"/>
    <col min="3337" max="3337" width="11" style="59" customWidth="1"/>
    <col min="3338" max="3338" width="12.28515625" style="59" customWidth="1"/>
    <col min="3339" max="3339" width="14.5703125" style="59" customWidth="1"/>
    <col min="3340" max="3340" width="11" style="59" customWidth="1"/>
    <col min="3341" max="3341" width="12.28515625" style="59" customWidth="1"/>
    <col min="3342" max="3342" width="14.42578125" style="59" customWidth="1"/>
    <col min="3343" max="3343" width="11" style="59" customWidth="1"/>
    <col min="3344" max="3344" width="12.28515625" style="59" customWidth="1"/>
    <col min="3345" max="3345" width="14.5703125" style="59" customWidth="1"/>
    <col min="3346" max="3346" width="11" style="59" customWidth="1"/>
    <col min="3347" max="3347" width="12.28515625" style="59" customWidth="1"/>
    <col min="3348" max="3348" width="14.5703125" style="59" customWidth="1"/>
    <col min="3349" max="3349" width="11" style="59" customWidth="1"/>
    <col min="3350" max="3350" width="12.28515625" style="59" customWidth="1"/>
    <col min="3351" max="3351" width="14.5703125" style="59" customWidth="1"/>
    <col min="3352" max="3352" width="11" style="59" customWidth="1"/>
    <col min="3353" max="3583" width="9.140625" style="59"/>
    <col min="3584" max="3584" width="2.7109375" style="59" customWidth="1"/>
    <col min="3585" max="3585" width="25.7109375" style="59" customWidth="1"/>
    <col min="3586" max="3586" width="11" style="59" customWidth="1"/>
    <col min="3587" max="3590" width="25.7109375" style="59" customWidth="1"/>
    <col min="3591" max="3591" width="12.28515625" style="59" customWidth="1"/>
    <col min="3592" max="3592" width="14.85546875" style="59" customWidth="1"/>
    <col min="3593" max="3593" width="11" style="59" customWidth="1"/>
    <col min="3594" max="3594" width="12.28515625" style="59" customWidth="1"/>
    <col min="3595" max="3595" width="14.5703125" style="59" customWidth="1"/>
    <col min="3596" max="3596" width="11" style="59" customWidth="1"/>
    <col min="3597" max="3597" width="12.28515625" style="59" customWidth="1"/>
    <col min="3598" max="3598" width="14.42578125" style="59" customWidth="1"/>
    <col min="3599" max="3599" width="11" style="59" customWidth="1"/>
    <col min="3600" max="3600" width="12.28515625" style="59" customWidth="1"/>
    <col min="3601" max="3601" width="14.5703125" style="59" customWidth="1"/>
    <col min="3602" max="3602" width="11" style="59" customWidth="1"/>
    <col min="3603" max="3603" width="12.28515625" style="59" customWidth="1"/>
    <col min="3604" max="3604" width="14.5703125" style="59" customWidth="1"/>
    <col min="3605" max="3605" width="11" style="59" customWidth="1"/>
    <col min="3606" max="3606" width="12.28515625" style="59" customWidth="1"/>
    <col min="3607" max="3607" width="14.5703125" style="59" customWidth="1"/>
    <col min="3608" max="3608" width="11" style="59" customWidth="1"/>
    <col min="3609" max="3839" width="9.140625" style="59"/>
    <col min="3840" max="3840" width="2.7109375" style="59" customWidth="1"/>
    <col min="3841" max="3841" width="25.7109375" style="59" customWidth="1"/>
    <col min="3842" max="3842" width="11" style="59" customWidth="1"/>
    <col min="3843" max="3846" width="25.7109375" style="59" customWidth="1"/>
    <col min="3847" max="3847" width="12.28515625" style="59" customWidth="1"/>
    <col min="3848" max="3848" width="14.85546875" style="59" customWidth="1"/>
    <col min="3849" max="3849" width="11" style="59" customWidth="1"/>
    <col min="3850" max="3850" width="12.28515625" style="59" customWidth="1"/>
    <col min="3851" max="3851" width="14.5703125" style="59" customWidth="1"/>
    <col min="3852" max="3852" width="11" style="59" customWidth="1"/>
    <col min="3853" max="3853" width="12.28515625" style="59" customWidth="1"/>
    <col min="3854" max="3854" width="14.42578125" style="59" customWidth="1"/>
    <col min="3855" max="3855" width="11" style="59" customWidth="1"/>
    <col min="3856" max="3856" width="12.28515625" style="59" customWidth="1"/>
    <col min="3857" max="3857" width="14.5703125" style="59" customWidth="1"/>
    <col min="3858" max="3858" width="11" style="59" customWidth="1"/>
    <col min="3859" max="3859" width="12.28515625" style="59" customWidth="1"/>
    <col min="3860" max="3860" width="14.5703125" style="59" customWidth="1"/>
    <col min="3861" max="3861" width="11" style="59" customWidth="1"/>
    <col min="3862" max="3862" width="12.28515625" style="59" customWidth="1"/>
    <col min="3863" max="3863" width="14.5703125" style="59" customWidth="1"/>
    <col min="3864" max="3864" width="11" style="59" customWidth="1"/>
    <col min="3865" max="4095" width="9.140625" style="59"/>
    <col min="4096" max="4096" width="2.7109375" style="59" customWidth="1"/>
    <col min="4097" max="4097" width="25.7109375" style="59" customWidth="1"/>
    <col min="4098" max="4098" width="11" style="59" customWidth="1"/>
    <col min="4099" max="4102" width="25.7109375" style="59" customWidth="1"/>
    <col min="4103" max="4103" width="12.28515625" style="59" customWidth="1"/>
    <col min="4104" max="4104" width="14.85546875" style="59" customWidth="1"/>
    <col min="4105" max="4105" width="11" style="59" customWidth="1"/>
    <col min="4106" max="4106" width="12.28515625" style="59" customWidth="1"/>
    <col min="4107" max="4107" width="14.5703125" style="59" customWidth="1"/>
    <col min="4108" max="4108" width="11" style="59" customWidth="1"/>
    <col min="4109" max="4109" width="12.28515625" style="59" customWidth="1"/>
    <col min="4110" max="4110" width="14.42578125" style="59" customWidth="1"/>
    <col min="4111" max="4111" width="11" style="59" customWidth="1"/>
    <col min="4112" max="4112" width="12.28515625" style="59" customWidth="1"/>
    <col min="4113" max="4113" width="14.5703125" style="59" customWidth="1"/>
    <col min="4114" max="4114" width="11" style="59" customWidth="1"/>
    <col min="4115" max="4115" width="12.28515625" style="59" customWidth="1"/>
    <col min="4116" max="4116" width="14.5703125" style="59" customWidth="1"/>
    <col min="4117" max="4117" width="11" style="59" customWidth="1"/>
    <col min="4118" max="4118" width="12.28515625" style="59" customWidth="1"/>
    <col min="4119" max="4119" width="14.5703125" style="59" customWidth="1"/>
    <col min="4120" max="4120" width="11" style="59" customWidth="1"/>
    <col min="4121" max="4351" width="9.140625" style="59"/>
    <col min="4352" max="4352" width="2.7109375" style="59" customWidth="1"/>
    <col min="4353" max="4353" width="25.7109375" style="59" customWidth="1"/>
    <col min="4354" max="4354" width="11" style="59" customWidth="1"/>
    <col min="4355" max="4358" width="25.7109375" style="59" customWidth="1"/>
    <col min="4359" max="4359" width="12.28515625" style="59" customWidth="1"/>
    <col min="4360" max="4360" width="14.85546875" style="59" customWidth="1"/>
    <col min="4361" max="4361" width="11" style="59" customWidth="1"/>
    <col min="4362" max="4362" width="12.28515625" style="59" customWidth="1"/>
    <col min="4363" max="4363" width="14.5703125" style="59" customWidth="1"/>
    <col min="4364" max="4364" width="11" style="59" customWidth="1"/>
    <col min="4365" max="4365" width="12.28515625" style="59" customWidth="1"/>
    <col min="4366" max="4366" width="14.42578125" style="59" customWidth="1"/>
    <col min="4367" max="4367" width="11" style="59" customWidth="1"/>
    <col min="4368" max="4368" width="12.28515625" style="59" customWidth="1"/>
    <col min="4369" max="4369" width="14.5703125" style="59" customWidth="1"/>
    <col min="4370" max="4370" width="11" style="59" customWidth="1"/>
    <col min="4371" max="4371" width="12.28515625" style="59" customWidth="1"/>
    <col min="4372" max="4372" width="14.5703125" style="59" customWidth="1"/>
    <col min="4373" max="4373" width="11" style="59" customWidth="1"/>
    <col min="4374" max="4374" width="12.28515625" style="59" customWidth="1"/>
    <col min="4375" max="4375" width="14.5703125" style="59" customWidth="1"/>
    <col min="4376" max="4376" width="11" style="59" customWidth="1"/>
    <col min="4377" max="4607" width="9.140625" style="59"/>
    <col min="4608" max="4608" width="2.7109375" style="59" customWidth="1"/>
    <col min="4609" max="4609" width="25.7109375" style="59" customWidth="1"/>
    <col min="4610" max="4610" width="11" style="59" customWidth="1"/>
    <col min="4611" max="4614" width="25.7109375" style="59" customWidth="1"/>
    <col min="4615" max="4615" width="12.28515625" style="59" customWidth="1"/>
    <col min="4616" max="4616" width="14.85546875" style="59" customWidth="1"/>
    <col min="4617" max="4617" width="11" style="59" customWidth="1"/>
    <col min="4618" max="4618" width="12.28515625" style="59" customWidth="1"/>
    <col min="4619" max="4619" width="14.5703125" style="59" customWidth="1"/>
    <col min="4620" max="4620" width="11" style="59" customWidth="1"/>
    <col min="4621" max="4621" width="12.28515625" style="59" customWidth="1"/>
    <col min="4622" max="4622" width="14.42578125" style="59" customWidth="1"/>
    <col min="4623" max="4623" width="11" style="59" customWidth="1"/>
    <col min="4624" max="4624" width="12.28515625" style="59" customWidth="1"/>
    <col min="4625" max="4625" width="14.5703125" style="59" customWidth="1"/>
    <col min="4626" max="4626" width="11" style="59" customWidth="1"/>
    <col min="4627" max="4627" width="12.28515625" style="59" customWidth="1"/>
    <col min="4628" max="4628" width="14.5703125" style="59" customWidth="1"/>
    <col min="4629" max="4629" width="11" style="59" customWidth="1"/>
    <col min="4630" max="4630" width="12.28515625" style="59" customWidth="1"/>
    <col min="4631" max="4631" width="14.5703125" style="59" customWidth="1"/>
    <col min="4632" max="4632" width="11" style="59" customWidth="1"/>
    <col min="4633" max="4863" width="9.140625" style="59"/>
    <col min="4864" max="4864" width="2.7109375" style="59" customWidth="1"/>
    <col min="4865" max="4865" width="25.7109375" style="59" customWidth="1"/>
    <col min="4866" max="4866" width="11" style="59" customWidth="1"/>
    <col min="4867" max="4870" width="25.7109375" style="59" customWidth="1"/>
    <col min="4871" max="4871" width="12.28515625" style="59" customWidth="1"/>
    <col min="4872" max="4872" width="14.85546875" style="59" customWidth="1"/>
    <col min="4873" max="4873" width="11" style="59" customWidth="1"/>
    <col min="4874" max="4874" width="12.28515625" style="59" customWidth="1"/>
    <col min="4875" max="4875" width="14.5703125" style="59" customWidth="1"/>
    <col min="4876" max="4876" width="11" style="59" customWidth="1"/>
    <col min="4877" max="4877" width="12.28515625" style="59" customWidth="1"/>
    <col min="4878" max="4878" width="14.42578125" style="59" customWidth="1"/>
    <col min="4879" max="4879" width="11" style="59" customWidth="1"/>
    <col min="4880" max="4880" width="12.28515625" style="59" customWidth="1"/>
    <col min="4881" max="4881" width="14.5703125" style="59" customWidth="1"/>
    <col min="4882" max="4882" width="11" style="59" customWidth="1"/>
    <col min="4883" max="4883" width="12.28515625" style="59" customWidth="1"/>
    <col min="4884" max="4884" width="14.5703125" style="59" customWidth="1"/>
    <col min="4885" max="4885" width="11" style="59" customWidth="1"/>
    <col min="4886" max="4886" width="12.28515625" style="59" customWidth="1"/>
    <col min="4887" max="4887" width="14.5703125" style="59" customWidth="1"/>
    <col min="4888" max="4888" width="11" style="59" customWidth="1"/>
    <col min="4889" max="5119" width="9.140625" style="59"/>
    <col min="5120" max="5120" width="2.7109375" style="59" customWidth="1"/>
    <col min="5121" max="5121" width="25.7109375" style="59" customWidth="1"/>
    <col min="5122" max="5122" width="11" style="59" customWidth="1"/>
    <col min="5123" max="5126" width="25.7109375" style="59" customWidth="1"/>
    <col min="5127" max="5127" width="12.28515625" style="59" customWidth="1"/>
    <col min="5128" max="5128" width="14.85546875" style="59" customWidth="1"/>
    <col min="5129" max="5129" width="11" style="59" customWidth="1"/>
    <col min="5130" max="5130" width="12.28515625" style="59" customWidth="1"/>
    <col min="5131" max="5131" width="14.5703125" style="59" customWidth="1"/>
    <col min="5132" max="5132" width="11" style="59" customWidth="1"/>
    <col min="5133" max="5133" width="12.28515625" style="59" customWidth="1"/>
    <col min="5134" max="5134" width="14.42578125" style="59" customWidth="1"/>
    <col min="5135" max="5135" width="11" style="59" customWidth="1"/>
    <col min="5136" max="5136" width="12.28515625" style="59" customWidth="1"/>
    <col min="5137" max="5137" width="14.5703125" style="59" customWidth="1"/>
    <col min="5138" max="5138" width="11" style="59" customWidth="1"/>
    <col min="5139" max="5139" width="12.28515625" style="59" customWidth="1"/>
    <col min="5140" max="5140" width="14.5703125" style="59" customWidth="1"/>
    <col min="5141" max="5141" width="11" style="59" customWidth="1"/>
    <col min="5142" max="5142" width="12.28515625" style="59" customWidth="1"/>
    <col min="5143" max="5143" width="14.5703125" style="59" customWidth="1"/>
    <col min="5144" max="5144" width="11" style="59" customWidth="1"/>
    <col min="5145" max="5375" width="9.140625" style="59"/>
    <col min="5376" max="5376" width="2.7109375" style="59" customWidth="1"/>
    <col min="5377" max="5377" width="25.7109375" style="59" customWidth="1"/>
    <col min="5378" max="5378" width="11" style="59" customWidth="1"/>
    <col min="5379" max="5382" width="25.7109375" style="59" customWidth="1"/>
    <col min="5383" max="5383" width="12.28515625" style="59" customWidth="1"/>
    <col min="5384" max="5384" width="14.85546875" style="59" customWidth="1"/>
    <col min="5385" max="5385" width="11" style="59" customWidth="1"/>
    <col min="5386" max="5386" width="12.28515625" style="59" customWidth="1"/>
    <col min="5387" max="5387" width="14.5703125" style="59" customWidth="1"/>
    <col min="5388" max="5388" width="11" style="59" customWidth="1"/>
    <col min="5389" max="5389" width="12.28515625" style="59" customWidth="1"/>
    <col min="5390" max="5390" width="14.42578125" style="59" customWidth="1"/>
    <col min="5391" max="5391" width="11" style="59" customWidth="1"/>
    <col min="5392" max="5392" width="12.28515625" style="59" customWidth="1"/>
    <col min="5393" max="5393" width="14.5703125" style="59" customWidth="1"/>
    <col min="5394" max="5394" width="11" style="59" customWidth="1"/>
    <col min="5395" max="5395" width="12.28515625" style="59" customWidth="1"/>
    <col min="5396" max="5396" width="14.5703125" style="59" customWidth="1"/>
    <col min="5397" max="5397" width="11" style="59" customWidth="1"/>
    <col min="5398" max="5398" width="12.28515625" style="59" customWidth="1"/>
    <col min="5399" max="5399" width="14.5703125" style="59" customWidth="1"/>
    <col min="5400" max="5400" width="11" style="59" customWidth="1"/>
    <col min="5401" max="5631" width="9.140625" style="59"/>
    <col min="5632" max="5632" width="2.7109375" style="59" customWidth="1"/>
    <col min="5633" max="5633" width="25.7109375" style="59" customWidth="1"/>
    <col min="5634" max="5634" width="11" style="59" customWidth="1"/>
    <col min="5635" max="5638" width="25.7109375" style="59" customWidth="1"/>
    <col min="5639" max="5639" width="12.28515625" style="59" customWidth="1"/>
    <col min="5640" max="5640" width="14.85546875" style="59" customWidth="1"/>
    <col min="5641" max="5641" width="11" style="59" customWidth="1"/>
    <col min="5642" max="5642" width="12.28515625" style="59" customWidth="1"/>
    <col min="5643" max="5643" width="14.5703125" style="59" customWidth="1"/>
    <col min="5644" max="5644" width="11" style="59" customWidth="1"/>
    <col min="5645" max="5645" width="12.28515625" style="59" customWidth="1"/>
    <col min="5646" max="5646" width="14.42578125" style="59" customWidth="1"/>
    <col min="5647" max="5647" width="11" style="59" customWidth="1"/>
    <col min="5648" max="5648" width="12.28515625" style="59" customWidth="1"/>
    <col min="5649" max="5649" width="14.5703125" style="59" customWidth="1"/>
    <col min="5650" max="5650" width="11" style="59" customWidth="1"/>
    <col min="5651" max="5651" width="12.28515625" style="59" customWidth="1"/>
    <col min="5652" max="5652" width="14.5703125" style="59" customWidth="1"/>
    <col min="5653" max="5653" width="11" style="59" customWidth="1"/>
    <col min="5654" max="5654" width="12.28515625" style="59" customWidth="1"/>
    <col min="5655" max="5655" width="14.5703125" style="59" customWidth="1"/>
    <col min="5656" max="5656" width="11" style="59" customWidth="1"/>
    <col min="5657" max="5887" width="9.140625" style="59"/>
    <col min="5888" max="5888" width="2.7109375" style="59" customWidth="1"/>
    <col min="5889" max="5889" width="25.7109375" style="59" customWidth="1"/>
    <col min="5890" max="5890" width="11" style="59" customWidth="1"/>
    <col min="5891" max="5894" width="25.7109375" style="59" customWidth="1"/>
    <col min="5895" max="5895" width="12.28515625" style="59" customWidth="1"/>
    <col min="5896" max="5896" width="14.85546875" style="59" customWidth="1"/>
    <col min="5897" max="5897" width="11" style="59" customWidth="1"/>
    <col min="5898" max="5898" width="12.28515625" style="59" customWidth="1"/>
    <col min="5899" max="5899" width="14.5703125" style="59" customWidth="1"/>
    <col min="5900" max="5900" width="11" style="59" customWidth="1"/>
    <col min="5901" max="5901" width="12.28515625" style="59" customWidth="1"/>
    <col min="5902" max="5902" width="14.42578125" style="59" customWidth="1"/>
    <col min="5903" max="5903" width="11" style="59" customWidth="1"/>
    <col min="5904" max="5904" width="12.28515625" style="59" customWidth="1"/>
    <col min="5905" max="5905" width="14.5703125" style="59" customWidth="1"/>
    <col min="5906" max="5906" width="11" style="59" customWidth="1"/>
    <col min="5907" max="5907" width="12.28515625" style="59" customWidth="1"/>
    <col min="5908" max="5908" width="14.5703125" style="59" customWidth="1"/>
    <col min="5909" max="5909" width="11" style="59" customWidth="1"/>
    <col min="5910" max="5910" width="12.28515625" style="59" customWidth="1"/>
    <col min="5911" max="5911" width="14.5703125" style="59" customWidth="1"/>
    <col min="5912" max="5912" width="11" style="59" customWidth="1"/>
    <col min="5913" max="6143" width="9.140625" style="59"/>
    <col min="6144" max="6144" width="2.7109375" style="59" customWidth="1"/>
    <col min="6145" max="6145" width="25.7109375" style="59" customWidth="1"/>
    <col min="6146" max="6146" width="11" style="59" customWidth="1"/>
    <col min="6147" max="6150" width="25.7109375" style="59" customWidth="1"/>
    <col min="6151" max="6151" width="12.28515625" style="59" customWidth="1"/>
    <col min="6152" max="6152" width="14.85546875" style="59" customWidth="1"/>
    <col min="6153" max="6153" width="11" style="59" customWidth="1"/>
    <col min="6154" max="6154" width="12.28515625" style="59" customWidth="1"/>
    <col min="6155" max="6155" width="14.5703125" style="59" customWidth="1"/>
    <col min="6156" max="6156" width="11" style="59" customWidth="1"/>
    <col min="6157" max="6157" width="12.28515625" style="59" customWidth="1"/>
    <col min="6158" max="6158" width="14.42578125" style="59" customWidth="1"/>
    <col min="6159" max="6159" width="11" style="59" customWidth="1"/>
    <col min="6160" max="6160" width="12.28515625" style="59" customWidth="1"/>
    <col min="6161" max="6161" width="14.5703125" style="59" customWidth="1"/>
    <col min="6162" max="6162" width="11" style="59" customWidth="1"/>
    <col min="6163" max="6163" width="12.28515625" style="59" customWidth="1"/>
    <col min="6164" max="6164" width="14.5703125" style="59" customWidth="1"/>
    <col min="6165" max="6165" width="11" style="59" customWidth="1"/>
    <col min="6166" max="6166" width="12.28515625" style="59" customWidth="1"/>
    <col min="6167" max="6167" width="14.5703125" style="59" customWidth="1"/>
    <col min="6168" max="6168" width="11" style="59" customWidth="1"/>
    <col min="6169" max="6399" width="9.140625" style="59"/>
    <col min="6400" max="6400" width="2.7109375" style="59" customWidth="1"/>
    <col min="6401" max="6401" width="25.7109375" style="59" customWidth="1"/>
    <col min="6402" max="6402" width="11" style="59" customWidth="1"/>
    <col min="6403" max="6406" width="25.7109375" style="59" customWidth="1"/>
    <col min="6407" max="6407" width="12.28515625" style="59" customWidth="1"/>
    <col min="6408" max="6408" width="14.85546875" style="59" customWidth="1"/>
    <col min="6409" max="6409" width="11" style="59" customWidth="1"/>
    <col min="6410" max="6410" width="12.28515625" style="59" customWidth="1"/>
    <col min="6411" max="6411" width="14.5703125" style="59" customWidth="1"/>
    <col min="6412" max="6412" width="11" style="59" customWidth="1"/>
    <col min="6413" max="6413" width="12.28515625" style="59" customWidth="1"/>
    <col min="6414" max="6414" width="14.42578125" style="59" customWidth="1"/>
    <col min="6415" max="6415" width="11" style="59" customWidth="1"/>
    <col min="6416" max="6416" width="12.28515625" style="59" customWidth="1"/>
    <col min="6417" max="6417" width="14.5703125" style="59" customWidth="1"/>
    <col min="6418" max="6418" width="11" style="59" customWidth="1"/>
    <col min="6419" max="6419" width="12.28515625" style="59" customWidth="1"/>
    <col min="6420" max="6420" width="14.5703125" style="59" customWidth="1"/>
    <col min="6421" max="6421" width="11" style="59" customWidth="1"/>
    <col min="6422" max="6422" width="12.28515625" style="59" customWidth="1"/>
    <col min="6423" max="6423" width="14.5703125" style="59" customWidth="1"/>
    <col min="6424" max="6424" width="11" style="59" customWidth="1"/>
    <col min="6425" max="6655" width="9.140625" style="59"/>
    <col min="6656" max="6656" width="2.7109375" style="59" customWidth="1"/>
    <col min="6657" max="6657" width="25.7109375" style="59" customWidth="1"/>
    <col min="6658" max="6658" width="11" style="59" customWidth="1"/>
    <col min="6659" max="6662" width="25.7109375" style="59" customWidth="1"/>
    <col min="6663" max="6663" width="12.28515625" style="59" customWidth="1"/>
    <col min="6664" max="6664" width="14.85546875" style="59" customWidth="1"/>
    <col min="6665" max="6665" width="11" style="59" customWidth="1"/>
    <col min="6666" max="6666" width="12.28515625" style="59" customWidth="1"/>
    <col min="6667" max="6667" width="14.5703125" style="59" customWidth="1"/>
    <col min="6668" max="6668" width="11" style="59" customWidth="1"/>
    <col min="6669" max="6669" width="12.28515625" style="59" customWidth="1"/>
    <col min="6670" max="6670" width="14.42578125" style="59" customWidth="1"/>
    <col min="6671" max="6671" width="11" style="59" customWidth="1"/>
    <col min="6672" max="6672" width="12.28515625" style="59" customWidth="1"/>
    <col min="6673" max="6673" width="14.5703125" style="59" customWidth="1"/>
    <col min="6674" max="6674" width="11" style="59" customWidth="1"/>
    <col min="6675" max="6675" width="12.28515625" style="59" customWidth="1"/>
    <col min="6676" max="6676" width="14.5703125" style="59" customWidth="1"/>
    <col min="6677" max="6677" width="11" style="59" customWidth="1"/>
    <col min="6678" max="6678" width="12.28515625" style="59" customWidth="1"/>
    <col min="6679" max="6679" width="14.5703125" style="59" customWidth="1"/>
    <col min="6680" max="6680" width="11" style="59" customWidth="1"/>
    <col min="6681" max="6911" width="9.140625" style="59"/>
    <col min="6912" max="6912" width="2.7109375" style="59" customWidth="1"/>
    <col min="6913" max="6913" width="25.7109375" style="59" customWidth="1"/>
    <col min="6914" max="6914" width="11" style="59" customWidth="1"/>
    <col min="6915" max="6918" width="25.7109375" style="59" customWidth="1"/>
    <col min="6919" max="6919" width="12.28515625" style="59" customWidth="1"/>
    <col min="6920" max="6920" width="14.85546875" style="59" customWidth="1"/>
    <col min="6921" max="6921" width="11" style="59" customWidth="1"/>
    <col min="6922" max="6922" width="12.28515625" style="59" customWidth="1"/>
    <col min="6923" max="6923" width="14.5703125" style="59" customWidth="1"/>
    <col min="6924" max="6924" width="11" style="59" customWidth="1"/>
    <col min="6925" max="6925" width="12.28515625" style="59" customWidth="1"/>
    <col min="6926" max="6926" width="14.42578125" style="59" customWidth="1"/>
    <col min="6927" max="6927" width="11" style="59" customWidth="1"/>
    <col min="6928" max="6928" width="12.28515625" style="59" customWidth="1"/>
    <col min="6929" max="6929" width="14.5703125" style="59" customWidth="1"/>
    <col min="6930" max="6930" width="11" style="59" customWidth="1"/>
    <col min="6931" max="6931" width="12.28515625" style="59" customWidth="1"/>
    <col min="6932" max="6932" width="14.5703125" style="59" customWidth="1"/>
    <col min="6933" max="6933" width="11" style="59" customWidth="1"/>
    <col min="6934" max="6934" width="12.28515625" style="59" customWidth="1"/>
    <col min="6935" max="6935" width="14.5703125" style="59" customWidth="1"/>
    <col min="6936" max="6936" width="11" style="59" customWidth="1"/>
    <col min="6937" max="7167" width="9.140625" style="59"/>
    <col min="7168" max="7168" width="2.7109375" style="59" customWidth="1"/>
    <col min="7169" max="7169" width="25.7109375" style="59" customWidth="1"/>
    <col min="7170" max="7170" width="11" style="59" customWidth="1"/>
    <col min="7171" max="7174" width="25.7109375" style="59" customWidth="1"/>
    <col min="7175" max="7175" width="12.28515625" style="59" customWidth="1"/>
    <col min="7176" max="7176" width="14.85546875" style="59" customWidth="1"/>
    <col min="7177" max="7177" width="11" style="59" customWidth="1"/>
    <col min="7178" max="7178" width="12.28515625" style="59" customWidth="1"/>
    <col min="7179" max="7179" width="14.5703125" style="59" customWidth="1"/>
    <col min="7180" max="7180" width="11" style="59" customWidth="1"/>
    <col min="7181" max="7181" width="12.28515625" style="59" customWidth="1"/>
    <col min="7182" max="7182" width="14.42578125" style="59" customWidth="1"/>
    <col min="7183" max="7183" width="11" style="59" customWidth="1"/>
    <col min="7184" max="7184" width="12.28515625" style="59" customWidth="1"/>
    <col min="7185" max="7185" width="14.5703125" style="59" customWidth="1"/>
    <col min="7186" max="7186" width="11" style="59" customWidth="1"/>
    <col min="7187" max="7187" width="12.28515625" style="59" customWidth="1"/>
    <col min="7188" max="7188" width="14.5703125" style="59" customWidth="1"/>
    <col min="7189" max="7189" width="11" style="59" customWidth="1"/>
    <col min="7190" max="7190" width="12.28515625" style="59" customWidth="1"/>
    <col min="7191" max="7191" width="14.5703125" style="59" customWidth="1"/>
    <col min="7192" max="7192" width="11" style="59" customWidth="1"/>
    <col min="7193" max="7423" width="9.140625" style="59"/>
    <col min="7424" max="7424" width="2.7109375" style="59" customWidth="1"/>
    <col min="7425" max="7425" width="25.7109375" style="59" customWidth="1"/>
    <col min="7426" max="7426" width="11" style="59" customWidth="1"/>
    <col min="7427" max="7430" width="25.7109375" style="59" customWidth="1"/>
    <col min="7431" max="7431" width="12.28515625" style="59" customWidth="1"/>
    <col min="7432" max="7432" width="14.85546875" style="59" customWidth="1"/>
    <col min="7433" max="7433" width="11" style="59" customWidth="1"/>
    <col min="7434" max="7434" width="12.28515625" style="59" customWidth="1"/>
    <col min="7435" max="7435" width="14.5703125" style="59" customWidth="1"/>
    <col min="7436" max="7436" width="11" style="59" customWidth="1"/>
    <col min="7437" max="7437" width="12.28515625" style="59" customWidth="1"/>
    <col min="7438" max="7438" width="14.42578125" style="59" customWidth="1"/>
    <col min="7439" max="7439" width="11" style="59" customWidth="1"/>
    <col min="7440" max="7440" width="12.28515625" style="59" customWidth="1"/>
    <col min="7441" max="7441" width="14.5703125" style="59" customWidth="1"/>
    <col min="7442" max="7442" width="11" style="59" customWidth="1"/>
    <col min="7443" max="7443" width="12.28515625" style="59" customWidth="1"/>
    <col min="7444" max="7444" width="14.5703125" style="59" customWidth="1"/>
    <col min="7445" max="7445" width="11" style="59" customWidth="1"/>
    <col min="7446" max="7446" width="12.28515625" style="59" customWidth="1"/>
    <col min="7447" max="7447" width="14.5703125" style="59" customWidth="1"/>
    <col min="7448" max="7448" width="11" style="59" customWidth="1"/>
    <col min="7449" max="7679" width="9.140625" style="59"/>
    <col min="7680" max="7680" width="2.7109375" style="59" customWidth="1"/>
    <col min="7681" max="7681" width="25.7109375" style="59" customWidth="1"/>
    <col min="7682" max="7682" width="11" style="59" customWidth="1"/>
    <col min="7683" max="7686" width="25.7109375" style="59" customWidth="1"/>
    <col min="7687" max="7687" width="12.28515625" style="59" customWidth="1"/>
    <col min="7688" max="7688" width="14.85546875" style="59" customWidth="1"/>
    <col min="7689" max="7689" width="11" style="59" customWidth="1"/>
    <col min="7690" max="7690" width="12.28515625" style="59" customWidth="1"/>
    <col min="7691" max="7691" width="14.5703125" style="59" customWidth="1"/>
    <col min="7692" max="7692" width="11" style="59" customWidth="1"/>
    <col min="7693" max="7693" width="12.28515625" style="59" customWidth="1"/>
    <col min="7694" max="7694" width="14.42578125" style="59" customWidth="1"/>
    <col min="7695" max="7695" width="11" style="59" customWidth="1"/>
    <col min="7696" max="7696" width="12.28515625" style="59" customWidth="1"/>
    <col min="7697" max="7697" width="14.5703125" style="59" customWidth="1"/>
    <col min="7698" max="7698" width="11" style="59" customWidth="1"/>
    <col min="7699" max="7699" width="12.28515625" style="59" customWidth="1"/>
    <col min="7700" max="7700" width="14.5703125" style="59" customWidth="1"/>
    <col min="7701" max="7701" width="11" style="59" customWidth="1"/>
    <col min="7702" max="7702" width="12.28515625" style="59" customWidth="1"/>
    <col min="7703" max="7703" width="14.5703125" style="59" customWidth="1"/>
    <col min="7704" max="7704" width="11" style="59" customWidth="1"/>
    <col min="7705" max="7935" width="9.140625" style="59"/>
    <col min="7936" max="7936" width="2.7109375" style="59" customWidth="1"/>
    <col min="7937" max="7937" width="25.7109375" style="59" customWidth="1"/>
    <col min="7938" max="7938" width="11" style="59" customWidth="1"/>
    <col min="7939" max="7942" width="25.7109375" style="59" customWidth="1"/>
    <col min="7943" max="7943" width="12.28515625" style="59" customWidth="1"/>
    <col min="7944" max="7944" width="14.85546875" style="59" customWidth="1"/>
    <col min="7945" max="7945" width="11" style="59" customWidth="1"/>
    <col min="7946" max="7946" width="12.28515625" style="59" customWidth="1"/>
    <col min="7947" max="7947" width="14.5703125" style="59" customWidth="1"/>
    <col min="7948" max="7948" width="11" style="59" customWidth="1"/>
    <col min="7949" max="7949" width="12.28515625" style="59" customWidth="1"/>
    <col min="7950" max="7950" width="14.42578125" style="59" customWidth="1"/>
    <col min="7951" max="7951" width="11" style="59" customWidth="1"/>
    <col min="7952" max="7952" width="12.28515625" style="59" customWidth="1"/>
    <col min="7953" max="7953" width="14.5703125" style="59" customWidth="1"/>
    <col min="7954" max="7954" width="11" style="59" customWidth="1"/>
    <col min="7955" max="7955" width="12.28515625" style="59" customWidth="1"/>
    <col min="7956" max="7956" width="14.5703125" style="59" customWidth="1"/>
    <col min="7957" max="7957" width="11" style="59" customWidth="1"/>
    <col min="7958" max="7958" width="12.28515625" style="59" customWidth="1"/>
    <col min="7959" max="7959" width="14.5703125" style="59" customWidth="1"/>
    <col min="7960" max="7960" width="11" style="59" customWidth="1"/>
    <col min="7961" max="8191" width="9.140625" style="59"/>
    <col min="8192" max="8192" width="2.7109375" style="59" customWidth="1"/>
    <col min="8193" max="8193" width="25.7109375" style="59" customWidth="1"/>
    <col min="8194" max="8194" width="11" style="59" customWidth="1"/>
    <col min="8195" max="8198" width="25.7109375" style="59" customWidth="1"/>
    <col min="8199" max="8199" width="12.28515625" style="59" customWidth="1"/>
    <col min="8200" max="8200" width="14.85546875" style="59" customWidth="1"/>
    <col min="8201" max="8201" width="11" style="59" customWidth="1"/>
    <col min="8202" max="8202" width="12.28515625" style="59" customWidth="1"/>
    <col min="8203" max="8203" width="14.5703125" style="59" customWidth="1"/>
    <col min="8204" max="8204" width="11" style="59" customWidth="1"/>
    <col min="8205" max="8205" width="12.28515625" style="59" customWidth="1"/>
    <col min="8206" max="8206" width="14.42578125" style="59" customWidth="1"/>
    <col min="8207" max="8207" width="11" style="59" customWidth="1"/>
    <col min="8208" max="8208" width="12.28515625" style="59" customWidth="1"/>
    <col min="8209" max="8209" width="14.5703125" style="59" customWidth="1"/>
    <col min="8210" max="8210" width="11" style="59" customWidth="1"/>
    <col min="8211" max="8211" width="12.28515625" style="59" customWidth="1"/>
    <col min="8212" max="8212" width="14.5703125" style="59" customWidth="1"/>
    <col min="8213" max="8213" width="11" style="59" customWidth="1"/>
    <col min="8214" max="8214" width="12.28515625" style="59" customWidth="1"/>
    <col min="8215" max="8215" width="14.5703125" style="59" customWidth="1"/>
    <col min="8216" max="8216" width="11" style="59" customWidth="1"/>
    <col min="8217" max="8447" width="9.140625" style="59"/>
    <col min="8448" max="8448" width="2.7109375" style="59" customWidth="1"/>
    <col min="8449" max="8449" width="25.7109375" style="59" customWidth="1"/>
    <col min="8450" max="8450" width="11" style="59" customWidth="1"/>
    <col min="8451" max="8454" width="25.7109375" style="59" customWidth="1"/>
    <col min="8455" max="8455" width="12.28515625" style="59" customWidth="1"/>
    <col min="8456" max="8456" width="14.85546875" style="59" customWidth="1"/>
    <col min="8457" max="8457" width="11" style="59" customWidth="1"/>
    <col min="8458" max="8458" width="12.28515625" style="59" customWidth="1"/>
    <col min="8459" max="8459" width="14.5703125" style="59" customWidth="1"/>
    <col min="8460" max="8460" width="11" style="59" customWidth="1"/>
    <col min="8461" max="8461" width="12.28515625" style="59" customWidth="1"/>
    <col min="8462" max="8462" width="14.42578125" style="59" customWidth="1"/>
    <col min="8463" max="8463" width="11" style="59" customWidth="1"/>
    <col min="8464" max="8464" width="12.28515625" style="59" customWidth="1"/>
    <col min="8465" max="8465" width="14.5703125" style="59" customWidth="1"/>
    <col min="8466" max="8466" width="11" style="59" customWidth="1"/>
    <col min="8467" max="8467" width="12.28515625" style="59" customWidth="1"/>
    <col min="8468" max="8468" width="14.5703125" style="59" customWidth="1"/>
    <col min="8469" max="8469" width="11" style="59" customWidth="1"/>
    <col min="8470" max="8470" width="12.28515625" style="59" customWidth="1"/>
    <col min="8471" max="8471" width="14.5703125" style="59" customWidth="1"/>
    <col min="8472" max="8472" width="11" style="59" customWidth="1"/>
    <col min="8473" max="8703" width="9.140625" style="59"/>
    <col min="8704" max="8704" width="2.7109375" style="59" customWidth="1"/>
    <col min="8705" max="8705" width="25.7109375" style="59" customWidth="1"/>
    <col min="8706" max="8706" width="11" style="59" customWidth="1"/>
    <col min="8707" max="8710" width="25.7109375" style="59" customWidth="1"/>
    <col min="8711" max="8711" width="12.28515625" style="59" customWidth="1"/>
    <col min="8712" max="8712" width="14.85546875" style="59" customWidth="1"/>
    <col min="8713" max="8713" width="11" style="59" customWidth="1"/>
    <col min="8714" max="8714" width="12.28515625" style="59" customWidth="1"/>
    <col min="8715" max="8715" width="14.5703125" style="59" customWidth="1"/>
    <col min="8716" max="8716" width="11" style="59" customWidth="1"/>
    <col min="8717" max="8717" width="12.28515625" style="59" customWidth="1"/>
    <col min="8718" max="8718" width="14.42578125" style="59" customWidth="1"/>
    <col min="8719" max="8719" width="11" style="59" customWidth="1"/>
    <col min="8720" max="8720" width="12.28515625" style="59" customWidth="1"/>
    <col min="8721" max="8721" width="14.5703125" style="59" customWidth="1"/>
    <col min="8722" max="8722" width="11" style="59" customWidth="1"/>
    <col min="8723" max="8723" width="12.28515625" style="59" customWidth="1"/>
    <col min="8724" max="8724" width="14.5703125" style="59" customWidth="1"/>
    <col min="8725" max="8725" width="11" style="59" customWidth="1"/>
    <col min="8726" max="8726" width="12.28515625" style="59" customWidth="1"/>
    <col min="8727" max="8727" width="14.5703125" style="59" customWidth="1"/>
    <col min="8728" max="8728" width="11" style="59" customWidth="1"/>
    <col min="8729" max="8959" width="9.140625" style="59"/>
    <col min="8960" max="8960" width="2.7109375" style="59" customWidth="1"/>
    <col min="8961" max="8961" width="25.7109375" style="59" customWidth="1"/>
    <col min="8962" max="8962" width="11" style="59" customWidth="1"/>
    <col min="8963" max="8966" width="25.7109375" style="59" customWidth="1"/>
    <col min="8967" max="8967" width="12.28515625" style="59" customWidth="1"/>
    <col min="8968" max="8968" width="14.85546875" style="59" customWidth="1"/>
    <col min="8969" max="8969" width="11" style="59" customWidth="1"/>
    <col min="8970" max="8970" width="12.28515625" style="59" customWidth="1"/>
    <col min="8971" max="8971" width="14.5703125" style="59" customWidth="1"/>
    <col min="8972" max="8972" width="11" style="59" customWidth="1"/>
    <col min="8973" max="8973" width="12.28515625" style="59" customWidth="1"/>
    <col min="8974" max="8974" width="14.42578125" style="59" customWidth="1"/>
    <col min="8975" max="8975" width="11" style="59" customWidth="1"/>
    <col min="8976" max="8976" width="12.28515625" style="59" customWidth="1"/>
    <col min="8977" max="8977" width="14.5703125" style="59" customWidth="1"/>
    <col min="8978" max="8978" width="11" style="59" customWidth="1"/>
    <col min="8979" max="8979" width="12.28515625" style="59" customWidth="1"/>
    <col min="8980" max="8980" width="14.5703125" style="59" customWidth="1"/>
    <col min="8981" max="8981" width="11" style="59" customWidth="1"/>
    <col min="8982" max="8982" width="12.28515625" style="59" customWidth="1"/>
    <col min="8983" max="8983" width="14.5703125" style="59" customWidth="1"/>
    <col min="8984" max="8984" width="11" style="59" customWidth="1"/>
    <col min="8985" max="9215" width="9.140625" style="59"/>
    <col min="9216" max="9216" width="2.7109375" style="59" customWidth="1"/>
    <col min="9217" max="9217" width="25.7109375" style="59" customWidth="1"/>
    <col min="9218" max="9218" width="11" style="59" customWidth="1"/>
    <col min="9219" max="9222" width="25.7109375" style="59" customWidth="1"/>
    <col min="9223" max="9223" width="12.28515625" style="59" customWidth="1"/>
    <col min="9224" max="9224" width="14.85546875" style="59" customWidth="1"/>
    <col min="9225" max="9225" width="11" style="59" customWidth="1"/>
    <col min="9226" max="9226" width="12.28515625" style="59" customWidth="1"/>
    <col min="9227" max="9227" width="14.5703125" style="59" customWidth="1"/>
    <col min="9228" max="9228" width="11" style="59" customWidth="1"/>
    <col min="9229" max="9229" width="12.28515625" style="59" customWidth="1"/>
    <col min="9230" max="9230" width="14.42578125" style="59" customWidth="1"/>
    <col min="9231" max="9231" width="11" style="59" customWidth="1"/>
    <col min="9232" max="9232" width="12.28515625" style="59" customWidth="1"/>
    <col min="9233" max="9233" width="14.5703125" style="59" customWidth="1"/>
    <col min="9234" max="9234" width="11" style="59" customWidth="1"/>
    <col min="9235" max="9235" width="12.28515625" style="59" customWidth="1"/>
    <col min="9236" max="9236" width="14.5703125" style="59" customWidth="1"/>
    <col min="9237" max="9237" width="11" style="59" customWidth="1"/>
    <col min="9238" max="9238" width="12.28515625" style="59" customWidth="1"/>
    <col min="9239" max="9239" width="14.5703125" style="59" customWidth="1"/>
    <col min="9240" max="9240" width="11" style="59" customWidth="1"/>
    <col min="9241" max="9471" width="9.140625" style="59"/>
    <col min="9472" max="9472" width="2.7109375" style="59" customWidth="1"/>
    <col min="9473" max="9473" width="25.7109375" style="59" customWidth="1"/>
    <col min="9474" max="9474" width="11" style="59" customWidth="1"/>
    <col min="9475" max="9478" width="25.7109375" style="59" customWidth="1"/>
    <col min="9479" max="9479" width="12.28515625" style="59" customWidth="1"/>
    <col min="9480" max="9480" width="14.85546875" style="59" customWidth="1"/>
    <col min="9481" max="9481" width="11" style="59" customWidth="1"/>
    <col min="9482" max="9482" width="12.28515625" style="59" customWidth="1"/>
    <col min="9483" max="9483" width="14.5703125" style="59" customWidth="1"/>
    <col min="9484" max="9484" width="11" style="59" customWidth="1"/>
    <col min="9485" max="9485" width="12.28515625" style="59" customWidth="1"/>
    <col min="9486" max="9486" width="14.42578125" style="59" customWidth="1"/>
    <col min="9487" max="9487" width="11" style="59" customWidth="1"/>
    <col min="9488" max="9488" width="12.28515625" style="59" customWidth="1"/>
    <col min="9489" max="9489" width="14.5703125" style="59" customWidth="1"/>
    <col min="9490" max="9490" width="11" style="59" customWidth="1"/>
    <col min="9491" max="9491" width="12.28515625" style="59" customWidth="1"/>
    <col min="9492" max="9492" width="14.5703125" style="59" customWidth="1"/>
    <col min="9493" max="9493" width="11" style="59" customWidth="1"/>
    <col min="9494" max="9494" width="12.28515625" style="59" customWidth="1"/>
    <col min="9495" max="9495" width="14.5703125" style="59" customWidth="1"/>
    <col min="9496" max="9496" width="11" style="59" customWidth="1"/>
    <col min="9497" max="9727" width="9.140625" style="59"/>
    <col min="9728" max="9728" width="2.7109375" style="59" customWidth="1"/>
    <col min="9729" max="9729" width="25.7109375" style="59" customWidth="1"/>
    <col min="9730" max="9730" width="11" style="59" customWidth="1"/>
    <col min="9731" max="9734" width="25.7109375" style="59" customWidth="1"/>
    <col min="9735" max="9735" width="12.28515625" style="59" customWidth="1"/>
    <col min="9736" max="9736" width="14.85546875" style="59" customWidth="1"/>
    <col min="9737" max="9737" width="11" style="59" customWidth="1"/>
    <col min="9738" max="9738" width="12.28515625" style="59" customWidth="1"/>
    <col min="9739" max="9739" width="14.5703125" style="59" customWidth="1"/>
    <col min="9740" max="9740" width="11" style="59" customWidth="1"/>
    <col min="9741" max="9741" width="12.28515625" style="59" customWidth="1"/>
    <col min="9742" max="9742" width="14.42578125" style="59" customWidth="1"/>
    <col min="9743" max="9743" width="11" style="59" customWidth="1"/>
    <col min="9744" max="9744" width="12.28515625" style="59" customWidth="1"/>
    <col min="9745" max="9745" width="14.5703125" style="59" customWidth="1"/>
    <col min="9746" max="9746" width="11" style="59" customWidth="1"/>
    <col min="9747" max="9747" width="12.28515625" style="59" customWidth="1"/>
    <col min="9748" max="9748" width="14.5703125" style="59" customWidth="1"/>
    <col min="9749" max="9749" width="11" style="59" customWidth="1"/>
    <col min="9750" max="9750" width="12.28515625" style="59" customWidth="1"/>
    <col min="9751" max="9751" width="14.5703125" style="59" customWidth="1"/>
    <col min="9752" max="9752" width="11" style="59" customWidth="1"/>
    <col min="9753" max="9983" width="9.140625" style="59"/>
    <col min="9984" max="9984" width="2.7109375" style="59" customWidth="1"/>
    <col min="9985" max="9985" width="25.7109375" style="59" customWidth="1"/>
    <col min="9986" max="9986" width="11" style="59" customWidth="1"/>
    <col min="9987" max="9990" width="25.7109375" style="59" customWidth="1"/>
    <col min="9991" max="9991" width="12.28515625" style="59" customWidth="1"/>
    <col min="9992" max="9992" width="14.85546875" style="59" customWidth="1"/>
    <col min="9993" max="9993" width="11" style="59" customWidth="1"/>
    <col min="9994" max="9994" width="12.28515625" style="59" customWidth="1"/>
    <col min="9995" max="9995" width="14.5703125" style="59" customWidth="1"/>
    <col min="9996" max="9996" width="11" style="59" customWidth="1"/>
    <col min="9997" max="9997" width="12.28515625" style="59" customWidth="1"/>
    <col min="9998" max="9998" width="14.42578125" style="59" customWidth="1"/>
    <col min="9999" max="9999" width="11" style="59" customWidth="1"/>
    <col min="10000" max="10000" width="12.28515625" style="59" customWidth="1"/>
    <col min="10001" max="10001" width="14.5703125" style="59" customWidth="1"/>
    <col min="10002" max="10002" width="11" style="59" customWidth="1"/>
    <col min="10003" max="10003" width="12.28515625" style="59" customWidth="1"/>
    <col min="10004" max="10004" width="14.5703125" style="59" customWidth="1"/>
    <col min="10005" max="10005" width="11" style="59" customWidth="1"/>
    <col min="10006" max="10006" width="12.28515625" style="59" customWidth="1"/>
    <col min="10007" max="10007" width="14.5703125" style="59" customWidth="1"/>
    <col min="10008" max="10008" width="11" style="59" customWidth="1"/>
    <col min="10009" max="10239" width="9.140625" style="59"/>
    <col min="10240" max="10240" width="2.7109375" style="59" customWidth="1"/>
    <col min="10241" max="10241" width="25.7109375" style="59" customWidth="1"/>
    <col min="10242" max="10242" width="11" style="59" customWidth="1"/>
    <col min="10243" max="10246" width="25.7109375" style="59" customWidth="1"/>
    <col min="10247" max="10247" width="12.28515625" style="59" customWidth="1"/>
    <col min="10248" max="10248" width="14.85546875" style="59" customWidth="1"/>
    <col min="10249" max="10249" width="11" style="59" customWidth="1"/>
    <col min="10250" max="10250" width="12.28515625" style="59" customWidth="1"/>
    <col min="10251" max="10251" width="14.5703125" style="59" customWidth="1"/>
    <col min="10252" max="10252" width="11" style="59" customWidth="1"/>
    <col min="10253" max="10253" width="12.28515625" style="59" customWidth="1"/>
    <col min="10254" max="10254" width="14.42578125" style="59" customWidth="1"/>
    <col min="10255" max="10255" width="11" style="59" customWidth="1"/>
    <col min="10256" max="10256" width="12.28515625" style="59" customWidth="1"/>
    <col min="10257" max="10257" width="14.5703125" style="59" customWidth="1"/>
    <col min="10258" max="10258" width="11" style="59" customWidth="1"/>
    <col min="10259" max="10259" width="12.28515625" style="59" customWidth="1"/>
    <col min="10260" max="10260" width="14.5703125" style="59" customWidth="1"/>
    <col min="10261" max="10261" width="11" style="59" customWidth="1"/>
    <col min="10262" max="10262" width="12.28515625" style="59" customWidth="1"/>
    <col min="10263" max="10263" width="14.5703125" style="59" customWidth="1"/>
    <col min="10264" max="10264" width="11" style="59" customWidth="1"/>
    <col min="10265" max="10495" width="9.140625" style="59"/>
    <col min="10496" max="10496" width="2.7109375" style="59" customWidth="1"/>
    <col min="10497" max="10497" width="25.7109375" style="59" customWidth="1"/>
    <col min="10498" max="10498" width="11" style="59" customWidth="1"/>
    <col min="10499" max="10502" width="25.7109375" style="59" customWidth="1"/>
    <col min="10503" max="10503" width="12.28515625" style="59" customWidth="1"/>
    <col min="10504" max="10504" width="14.85546875" style="59" customWidth="1"/>
    <col min="10505" max="10505" width="11" style="59" customWidth="1"/>
    <col min="10506" max="10506" width="12.28515625" style="59" customWidth="1"/>
    <col min="10507" max="10507" width="14.5703125" style="59" customWidth="1"/>
    <col min="10508" max="10508" width="11" style="59" customWidth="1"/>
    <col min="10509" max="10509" width="12.28515625" style="59" customWidth="1"/>
    <col min="10510" max="10510" width="14.42578125" style="59" customWidth="1"/>
    <col min="10511" max="10511" width="11" style="59" customWidth="1"/>
    <col min="10512" max="10512" width="12.28515625" style="59" customWidth="1"/>
    <col min="10513" max="10513" width="14.5703125" style="59" customWidth="1"/>
    <col min="10514" max="10514" width="11" style="59" customWidth="1"/>
    <col min="10515" max="10515" width="12.28515625" style="59" customWidth="1"/>
    <col min="10516" max="10516" width="14.5703125" style="59" customWidth="1"/>
    <col min="10517" max="10517" width="11" style="59" customWidth="1"/>
    <col min="10518" max="10518" width="12.28515625" style="59" customWidth="1"/>
    <col min="10519" max="10519" width="14.5703125" style="59" customWidth="1"/>
    <col min="10520" max="10520" width="11" style="59" customWidth="1"/>
    <col min="10521" max="10751" width="9.140625" style="59"/>
    <col min="10752" max="10752" width="2.7109375" style="59" customWidth="1"/>
    <col min="10753" max="10753" width="25.7109375" style="59" customWidth="1"/>
    <col min="10754" max="10754" width="11" style="59" customWidth="1"/>
    <col min="10755" max="10758" width="25.7109375" style="59" customWidth="1"/>
    <col min="10759" max="10759" width="12.28515625" style="59" customWidth="1"/>
    <col min="10760" max="10760" width="14.85546875" style="59" customWidth="1"/>
    <col min="10761" max="10761" width="11" style="59" customWidth="1"/>
    <col min="10762" max="10762" width="12.28515625" style="59" customWidth="1"/>
    <col min="10763" max="10763" width="14.5703125" style="59" customWidth="1"/>
    <col min="10764" max="10764" width="11" style="59" customWidth="1"/>
    <col min="10765" max="10765" width="12.28515625" style="59" customWidth="1"/>
    <col min="10766" max="10766" width="14.42578125" style="59" customWidth="1"/>
    <col min="10767" max="10767" width="11" style="59" customWidth="1"/>
    <col min="10768" max="10768" width="12.28515625" style="59" customWidth="1"/>
    <col min="10769" max="10769" width="14.5703125" style="59" customWidth="1"/>
    <col min="10770" max="10770" width="11" style="59" customWidth="1"/>
    <col min="10771" max="10771" width="12.28515625" style="59" customWidth="1"/>
    <col min="10772" max="10772" width="14.5703125" style="59" customWidth="1"/>
    <col min="10773" max="10773" width="11" style="59" customWidth="1"/>
    <col min="10774" max="10774" width="12.28515625" style="59" customWidth="1"/>
    <col min="10775" max="10775" width="14.5703125" style="59" customWidth="1"/>
    <col min="10776" max="10776" width="11" style="59" customWidth="1"/>
    <col min="10777" max="11007" width="9.140625" style="59"/>
    <col min="11008" max="11008" width="2.7109375" style="59" customWidth="1"/>
    <col min="11009" max="11009" width="25.7109375" style="59" customWidth="1"/>
    <col min="11010" max="11010" width="11" style="59" customWidth="1"/>
    <col min="11011" max="11014" width="25.7109375" style="59" customWidth="1"/>
    <col min="11015" max="11015" width="12.28515625" style="59" customWidth="1"/>
    <col min="11016" max="11016" width="14.85546875" style="59" customWidth="1"/>
    <col min="11017" max="11017" width="11" style="59" customWidth="1"/>
    <col min="11018" max="11018" width="12.28515625" style="59" customWidth="1"/>
    <col min="11019" max="11019" width="14.5703125" style="59" customWidth="1"/>
    <col min="11020" max="11020" width="11" style="59" customWidth="1"/>
    <col min="11021" max="11021" width="12.28515625" style="59" customWidth="1"/>
    <col min="11022" max="11022" width="14.42578125" style="59" customWidth="1"/>
    <col min="11023" max="11023" width="11" style="59" customWidth="1"/>
    <col min="11024" max="11024" width="12.28515625" style="59" customWidth="1"/>
    <col min="11025" max="11025" width="14.5703125" style="59" customWidth="1"/>
    <col min="11026" max="11026" width="11" style="59" customWidth="1"/>
    <col min="11027" max="11027" width="12.28515625" style="59" customWidth="1"/>
    <col min="11028" max="11028" width="14.5703125" style="59" customWidth="1"/>
    <col min="11029" max="11029" width="11" style="59" customWidth="1"/>
    <col min="11030" max="11030" width="12.28515625" style="59" customWidth="1"/>
    <col min="11031" max="11031" width="14.5703125" style="59" customWidth="1"/>
    <col min="11032" max="11032" width="11" style="59" customWidth="1"/>
    <col min="11033" max="11263" width="9.140625" style="59"/>
    <col min="11264" max="11264" width="2.7109375" style="59" customWidth="1"/>
    <col min="11265" max="11265" width="25.7109375" style="59" customWidth="1"/>
    <col min="11266" max="11266" width="11" style="59" customWidth="1"/>
    <col min="11267" max="11270" width="25.7109375" style="59" customWidth="1"/>
    <col min="11271" max="11271" width="12.28515625" style="59" customWidth="1"/>
    <col min="11272" max="11272" width="14.85546875" style="59" customWidth="1"/>
    <col min="11273" max="11273" width="11" style="59" customWidth="1"/>
    <col min="11274" max="11274" width="12.28515625" style="59" customWidth="1"/>
    <col min="11275" max="11275" width="14.5703125" style="59" customWidth="1"/>
    <col min="11276" max="11276" width="11" style="59" customWidth="1"/>
    <col min="11277" max="11277" width="12.28515625" style="59" customWidth="1"/>
    <col min="11278" max="11278" width="14.42578125" style="59" customWidth="1"/>
    <col min="11279" max="11279" width="11" style="59" customWidth="1"/>
    <col min="11280" max="11280" width="12.28515625" style="59" customWidth="1"/>
    <col min="11281" max="11281" width="14.5703125" style="59" customWidth="1"/>
    <col min="11282" max="11282" width="11" style="59" customWidth="1"/>
    <col min="11283" max="11283" width="12.28515625" style="59" customWidth="1"/>
    <col min="11284" max="11284" width="14.5703125" style="59" customWidth="1"/>
    <col min="11285" max="11285" width="11" style="59" customWidth="1"/>
    <col min="11286" max="11286" width="12.28515625" style="59" customWidth="1"/>
    <col min="11287" max="11287" width="14.5703125" style="59" customWidth="1"/>
    <col min="11288" max="11288" width="11" style="59" customWidth="1"/>
    <col min="11289" max="11519" width="9.140625" style="59"/>
    <col min="11520" max="11520" width="2.7109375" style="59" customWidth="1"/>
    <col min="11521" max="11521" width="25.7109375" style="59" customWidth="1"/>
    <col min="11522" max="11522" width="11" style="59" customWidth="1"/>
    <col min="11523" max="11526" width="25.7109375" style="59" customWidth="1"/>
    <col min="11527" max="11527" width="12.28515625" style="59" customWidth="1"/>
    <col min="11528" max="11528" width="14.85546875" style="59" customWidth="1"/>
    <col min="11529" max="11529" width="11" style="59" customWidth="1"/>
    <col min="11530" max="11530" width="12.28515625" style="59" customWidth="1"/>
    <col min="11531" max="11531" width="14.5703125" style="59" customWidth="1"/>
    <col min="11532" max="11532" width="11" style="59" customWidth="1"/>
    <col min="11533" max="11533" width="12.28515625" style="59" customWidth="1"/>
    <col min="11534" max="11534" width="14.42578125" style="59" customWidth="1"/>
    <col min="11535" max="11535" width="11" style="59" customWidth="1"/>
    <col min="11536" max="11536" width="12.28515625" style="59" customWidth="1"/>
    <col min="11537" max="11537" width="14.5703125" style="59" customWidth="1"/>
    <col min="11538" max="11538" width="11" style="59" customWidth="1"/>
    <col min="11539" max="11539" width="12.28515625" style="59" customWidth="1"/>
    <col min="11540" max="11540" width="14.5703125" style="59" customWidth="1"/>
    <col min="11541" max="11541" width="11" style="59" customWidth="1"/>
    <col min="11542" max="11542" width="12.28515625" style="59" customWidth="1"/>
    <col min="11543" max="11543" width="14.5703125" style="59" customWidth="1"/>
    <col min="11544" max="11544" width="11" style="59" customWidth="1"/>
    <col min="11545" max="11775" width="9.140625" style="59"/>
    <col min="11776" max="11776" width="2.7109375" style="59" customWidth="1"/>
    <col min="11777" max="11777" width="25.7109375" style="59" customWidth="1"/>
    <col min="11778" max="11778" width="11" style="59" customWidth="1"/>
    <col min="11779" max="11782" width="25.7109375" style="59" customWidth="1"/>
    <col min="11783" max="11783" width="12.28515625" style="59" customWidth="1"/>
    <col min="11784" max="11784" width="14.85546875" style="59" customWidth="1"/>
    <col min="11785" max="11785" width="11" style="59" customWidth="1"/>
    <col min="11786" max="11786" width="12.28515625" style="59" customWidth="1"/>
    <col min="11787" max="11787" width="14.5703125" style="59" customWidth="1"/>
    <col min="11788" max="11788" width="11" style="59" customWidth="1"/>
    <col min="11789" max="11789" width="12.28515625" style="59" customWidth="1"/>
    <col min="11790" max="11790" width="14.42578125" style="59" customWidth="1"/>
    <col min="11791" max="11791" width="11" style="59" customWidth="1"/>
    <col min="11792" max="11792" width="12.28515625" style="59" customWidth="1"/>
    <col min="11793" max="11793" width="14.5703125" style="59" customWidth="1"/>
    <col min="11794" max="11794" width="11" style="59" customWidth="1"/>
    <col min="11795" max="11795" width="12.28515625" style="59" customWidth="1"/>
    <col min="11796" max="11796" width="14.5703125" style="59" customWidth="1"/>
    <col min="11797" max="11797" width="11" style="59" customWidth="1"/>
    <col min="11798" max="11798" width="12.28515625" style="59" customWidth="1"/>
    <col min="11799" max="11799" width="14.5703125" style="59" customWidth="1"/>
    <col min="11800" max="11800" width="11" style="59" customWidth="1"/>
    <col min="11801" max="12031" width="9.140625" style="59"/>
    <col min="12032" max="12032" width="2.7109375" style="59" customWidth="1"/>
    <col min="12033" max="12033" width="25.7109375" style="59" customWidth="1"/>
    <col min="12034" max="12034" width="11" style="59" customWidth="1"/>
    <col min="12035" max="12038" width="25.7109375" style="59" customWidth="1"/>
    <col min="12039" max="12039" width="12.28515625" style="59" customWidth="1"/>
    <col min="12040" max="12040" width="14.85546875" style="59" customWidth="1"/>
    <col min="12041" max="12041" width="11" style="59" customWidth="1"/>
    <col min="12042" max="12042" width="12.28515625" style="59" customWidth="1"/>
    <col min="12043" max="12043" width="14.5703125" style="59" customWidth="1"/>
    <col min="12044" max="12044" width="11" style="59" customWidth="1"/>
    <col min="12045" max="12045" width="12.28515625" style="59" customWidth="1"/>
    <col min="12046" max="12046" width="14.42578125" style="59" customWidth="1"/>
    <col min="12047" max="12047" width="11" style="59" customWidth="1"/>
    <col min="12048" max="12048" width="12.28515625" style="59" customWidth="1"/>
    <col min="12049" max="12049" width="14.5703125" style="59" customWidth="1"/>
    <col min="12050" max="12050" width="11" style="59" customWidth="1"/>
    <col min="12051" max="12051" width="12.28515625" style="59" customWidth="1"/>
    <col min="12052" max="12052" width="14.5703125" style="59" customWidth="1"/>
    <col min="12053" max="12053" width="11" style="59" customWidth="1"/>
    <col min="12054" max="12054" width="12.28515625" style="59" customWidth="1"/>
    <col min="12055" max="12055" width="14.5703125" style="59" customWidth="1"/>
    <col min="12056" max="12056" width="11" style="59" customWidth="1"/>
    <col min="12057" max="12287" width="9.140625" style="59"/>
    <col min="12288" max="12288" width="2.7109375" style="59" customWidth="1"/>
    <col min="12289" max="12289" width="25.7109375" style="59" customWidth="1"/>
    <col min="12290" max="12290" width="11" style="59" customWidth="1"/>
    <col min="12291" max="12294" width="25.7109375" style="59" customWidth="1"/>
    <col min="12295" max="12295" width="12.28515625" style="59" customWidth="1"/>
    <col min="12296" max="12296" width="14.85546875" style="59" customWidth="1"/>
    <col min="12297" max="12297" width="11" style="59" customWidth="1"/>
    <col min="12298" max="12298" width="12.28515625" style="59" customWidth="1"/>
    <col min="12299" max="12299" width="14.5703125" style="59" customWidth="1"/>
    <col min="12300" max="12300" width="11" style="59" customWidth="1"/>
    <col min="12301" max="12301" width="12.28515625" style="59" customWidth="1"/>
    <col min="12302" max="12302" width="14.42578125" style="59" customWidth="1"/>
    <col min="12303" max="12303" width="11" style="59" customWidth="1"/>
    <col min="12304" max="12304" width="12.28515625" style="59" customWidth="1"/>
    <col min="12305" max="12305" width="14.5703125" style="59" customWidth="1"/>
    <col min="12306" max="12306" width="11" style="59" customWidth="1"/>
    <col min="12307" max="12307" width="12.28515625" style="59" customWidth="1"/>
    <col min="12308" max="12308" width="14.5703125" style="59" customWidth="1"/>
    <col min="12309" max="12309" width="11" style="59" customWidth="1"/>
    <col min="12310" max="12310" width="12.28515625" style="59" customWidth="1"/>
    <col min="12311" max="12311" width="14.5703125" style="59" customWidth="1"/>
    <col min="12312" max="12312" width="11" style="59" customWidth="1"/>
    <col min="12313" max="12543" width="9.140625" style="59"/>
    <col min="12544" max="12544" width="2.7109375" style="59" customWidth="1"/>
    <col min="12545" max="12545" width="25.7109375" style="59" customWidth="1"/>
    <col min="12546" max="12546" width="11" style="59" customWidth="1"/>
    <col min="12547" max="12550" width="25.7109375" style="59" customWidth="1"/>
    <col min="12551" max="12551" width="12.28515625" style="59" customWidth="1"/>
    <col min="12552" max="12552" width="14.85546875" style="59" customWidth="1"/>
    <col min="12553" max="12553" width="11" style="59" customWidth="1"/>
    <col min="12554" max="12554" width="12.28515625" style="59" customWidth="1"/>
    <col min="12555" max="12555" width="14.5703125" style="59" customWidth="1"/>
    <col min="12556" max="12556" width="11" style="59" customWidth="1"/>
    <col min="12557" max="12557" width="12.28515625" style="59" customWidth="1"/>
    <col min="12558" max="12558" width="14.42578125" style="59" customWidth="1"/>
    <col min="12559" max="12559" width="11" style="59" customWidth="1"/>
    <col min="12560" max="12560" width="12.28515625" style="59" customWidth="1"/>
    <col min="12561" max="12561" width="14.5703125" style="59" customWidth="1"/>
    <col min="12562" max="12562" width="11" style="59" customWidth="1"/>
    <col min="12563" max="12563" width="12.28515625" style="59" customWidth="1"/>
    <col min="12564" max="12564" width="14.5703125" style="59" customWidth="1"/>
    <col min="12565" max="12565" width="11" style="59" customWidth="1"/>
    <col min="12566" max="12566" width="12.28515625" style="59" customWidth="1"/>
    <col min="12567" max="12567" width="14.5703125" style="59" customWidth="1"/>
    <col min="12568" max="12568" width="11" style="59" customWidth="1"/>
    <col min="12569" max="12799" width="9.140625" style="59"/>
    <col min="12800" max="12800" width="2.7109375" style="59" customWidth="1"/>
    <col min="12801" max="12801" width="25.7109375" style="59" customWidth="1"/>
    <col min="12802" max="12802" width="11" style="59" customWidth="1"/>
    <col min="12803" max="12806" width="25.7109375" style="59" customWidth="1"/>
    <col min="12807" max="12807" width="12.28515625" style="59" customWidth="1"/>
    <col min="12808" max="12808" width="14.85546875" style="59" customWidth="1"/>
    <col min="12809" max="12809" width="11" style="59" customWidth="1"/>
    <col min="12810" max="12810" width="12.28515625" style="59" customWidth="1"/>
    <col min="12811" max="12811" width="14.5703125" style="59" customWidth="1"/>
    <col min="12812" max="12812" width="11" style="59" customWidth="1"/>
    <col min="12813" max="12813" width="12.28515625" style="59" customWidth="1"/>
    <col min="12814" max="12814" width="14.42578125" style="59" customWidth="1"/>
    <col min="12815" max="12815" width="11" style="59" customWidth="1"/>
    <col min="12816" max="12816" width="12.28515625" style="59" customWidth="1"/>
    <col min="12817" max="12817" width="14.5703125" style="59" customWidth="1"/>
    <col min="12818" max="12818" width="11" style="59" customWidth="1"/>
    <col min="12819" max="12819" width="12.28515625" style="59" customWidth="1"/>
    <col min="12820" max="12820" width="14.5703125" style="59" customWidth="1"/>
    <col min="12821" max="12821" width="11" style="59" customWidth="1"/>
    <col min="12822" max="12822" width="12.28515625" style="59" customWidth="1"/>
    <col min="12823" max="12823" width="14.5703125" style="59" customWidth="1"/>
    <col min="12824" max="12824" width="11" style="59" customWidth="1"/>
    <col min="12825" max="13055" width="9.140625" style="59"/>
    <col min="13056" max="13056" width="2.7109375" style="59" customWidth="1"/>
    <col min="13057" max="13057" width="25.7109375" style="59" customWidth="1"/>
    <col min="13058" max="13058" width="11" style="59" customWidth="1"/>
    <col min="13059" max="13062" width="25.7109375" style="59" customWidth="1"/>
    <col min="13063" max="13063" width="12.28515625" style="59" customWidth="1"/>
    <col min="13064" max="13064" width="14.85546875" style="59" customWidth="1"/>
    <col min="13065" max="13065" width="11" style="59" customWidth="1"/>
    <col min="13066" max="13066" width="12.28515625" style="59" customWidth="1"/>
    <col min="13067" max="13067" width="14.5703125" style="59" customWidth="1"/>
    <col min="13068" max="13068" width="11" style="59" customWidth="1"/>
    <col min="13069" max="13069" width="12.28515625" style="59" customWidth="1"/>
    <col min="13070" max="13070" width="14.42578125" style="59" customWidth="1"/>
    <col min="13071" max="13071" width="11" style="59" customWidth="1"/>
    <col min="13072" max="13072" width="12.28515625" style="59" customWidth="1"/>
    <col min="13073" max="13073" width="14.5703125" style="59" customWidth="1"/>
    <col min="13074" max="13074" width="11" style="59" customWidth="1"/>
    <col min="13075" max="13075" width="12.28515625" style="59" customWidth="1"/>
    <col min="13076" max="13076" width="14.5703125" style="59" customWidth="1"/>
    <col min="13077" max="13077" width="11" style="59" customWidth="1"/>
    <col min="13078" max="13078" width="12.28515625" style="59" customWidth="1"/>
    <col min="13079" max="13079" width="14.5703125" style="59" customWidth="1"/>
    <col min="13080" max="13080" width="11" style="59" customWidth="1"/>
    <col min="13081" max="13311" width="9.140625" style="59"/>
    <col min="13312" max="13312" width="2.7109375" style="59" customWidth="1"/>
    <col min="13313" max="13313" width="25.7109375" style="59" customWidth="1"/>
    <col min="13314" max="13314" width="11" style="59" customWidth="1"/>
    <col min="13315" max="13318" width="25.7109375" style="59" customWidth="1"/>
    <col min="13319" max="13319" width="12.28515625" style="59" customWidth="1"/>
    <col min="13320" max="13320" width="14.85546875" style="59" customWidth="1"/>
    <col min="13321" max="13321" width="11" style="59" customWidth="1"/>
    <col min="13322" max="13322" width="12.28515625" style="59" customWidth="1"/>
    <col min="13323" max="13323" width="14.5703125" style="59" customWidth="1"/>
    <col min="13324" max="13324" width="11" style="59" customWidth="1"/>
    <col min="13325" max="13325" width="12.28515625" style="59" customWidth="1"/>
    <col min="13326" max="13326" width="14.42578125" style="59" customWidth="1"/>
    <col min="13327" max="13327" width="11" style="59" customWidth="1"/>
    <col min="13328" max="13328" width="12.28515625" style="59" customWidth="1"/>
    <col min="13329" max="13329" width="14.5703125" style="59" customWidth="1"/>
    <col min="13330" max="13330" width="11" style="59" customWidth="1"/>
    <col min="13331" max="13331" width="12.28515625" style="59" customWidth="1"/>
    <col min="13332" max="13332" width="14.5703125" style="59" customWidth="1"/>
    <col min="13333" max="13333" width="11" style="59" customWidth="1"/>
    <col min="13334" max="13334" width="12.28515625" style="59" customWidth="1"/>
    <col min="13335" max="13335" width="14.5703125" style="59" customWidth="1"/>
    <col min="13336" max="13336" width="11" style="59" customWidth="1"/>
    <col min="13337" max="13567" width="9.140625" style="59"/>
    <col min="13568" max="13568" width="2.7109375" style="59" customWidth="1"/>
    <col min="13569" max="13569" width="25.7109375" style="59" customWidth="1"/>
    <col min="13570" max="13570" width="11" style="59" customWidth="1"/>
    <col min="13571" max="13574" width="25.7109375" style="59" customWidth="1"/>
    <col min="13575" max="13575" width="12.28515625" style="59" customWidth="1"/>
    <col min="13576" max="13576" width="14.85546875" style="59" customWidth="1"/>
    <col min="13577" max="13577" width="11" style="59" customWidth="1"/>
    <col min="13578" max="13578" width="12.28515625" style="59" customWidth="1"/>
    <col min="13579" max="13579" width="14.5703125" style="59" customWidth="1"/>
    <col min="13580" max="13580" width="11" style="59" customWidth="1"/>
    <col min="13581" max="13581" width="12.28515625" style="59" customWidth="1"/>
    <col min="13582" max="13582" width="14.42578125" style="59" customWidth="1"/>
    <col min="13583" max="13583" width="11" style="59" customWidth="1"/>
    <col min="13584" max="13584" width="12.28515625" style="59" customWidth="1"/>
    <col min="13585" max="13585" width="14.5703125" style="59" customWidth="1"/>
    <col min="13586" max="13586" width="11" style="59" customWidth="1"/>
    <col min="13587" max="13587" width="12.28515625" style="59" customWidth="1"/>
    <col min="13588" max="13588" width="14.5703125" style="59" customWidth="1"/>
    <col min="13589" max="13589" width="11" style="59" customWidth="1"/>
    <col min="13590" max="13590" width="12.28515625" style="59" customWidth="1"/>
    <col min="13591" max="13591" width="14.5703125" style="59" customWidth="1"/>
    <col min="13592" max="13592" width="11" style="59" customWidth="1"/>
    <col min="13593" max="13823" width="9.140625" style="59"/>
    <col min="13824" max="13824" width="2.7109375" style="59" customWidth="1"/>
    <col min="13825" max="13825" width="25.7109375" style="59" customWidth="1"/>
    <col min="13826" max="13826" width="11" style="59" customWidth="1"/>
    <col min="13827" max="13830" width="25.7109375" style="59" customWidth="1"/>
    <col min="13831" max="13831" width="12.28515625" style="59" customWidth="1"/>
    <col min="13832" max="13832" width="14.85546875" style="59" customWidth="1"/>
    <col min="13833" max="13833" width="11" style="59" customWidth="1"/>
    <col min="13834" max="13834" width="12.28515625" style="59" customWidth="1"/>
    <col min="13835" max="13835" width="14.5703125" style="59" customWidth="1"/>
    <col min="13836" max="13836" width="11" style="59" customWidth="1"/>
    <col min="13837" max="13837" width="12.28515625" style="59" customWidth="1"/>
    <col min="13838" max="13838" width="14.42578125" style="59" customWidth="1"/>
    <col min="13839" max="13839" width="11" style="59" customWidth="1"/>
    <col min="13840" max="13840" width="12.28515625" style="59" customWidth="1"/>
    <col min="13841" max="13841" width="14.5703125" style="59" customWidth="1"/>
    <col min="13842" max="13842" width="11" style="59" customWidth="1"/>
    <col min="13843" max="13843" width="12.28515625" style="59" customWidth="1"/>
    <col min="13844" max="13844" width="14.5703125" style="59" customWidth="1"/>
    <col min="13845" max="13845" width="11" style="59" customWidth="1"/>
    <col min="13846" max="13846" width="12.28515625" style="59" customWidth="1"/>
    <col min="13847" max="13847" width="14.5703125" style="59" customWidth="1"/>
    <col min="13848" max="13848" width="11" style="59" customWidth="1"/>
    <col min="13849" max="14079" width="9.140625" style="59"/>
    <col min="14080" max="14080" width="2.7109375" style="59" customWidth="1"/>
    <col min="14081" max="14081" width="25.7109375" style="59" customWidth="1"/>
    <col min="14082" max="14082" width="11" style="59" customWidth="1"/>
    <col min="14083" max="14086" width="25.7109375" style="59" customWidth="1"/>
    <col min="14087" max="14087" width="12.28515625" style="59" customWidth="1"/>
    <col min="14088" max="14088" width="14.85546875" style="59" customWidth="1"/>
    <col min="14089" max="14089" width="11" style="59" customWidth="1"/>
    <col min="14090" max="14090" width="12.28515625" style="59" customWidth="1"/>
    <col min="14091" max="14091" width="14.5703125" style="59" customWidth="1"/>
    <col min="14092" max="14092" width="11" style="59" customWidth="1"/>
    <col min="14093" max="14093" width="12.28515625" style="59" customWidth="1"/>
    <col min="14094" max="14094" width="14.42578125" style="59" customWidth="1"/>
    <col min="14095" max="14095" width="11" style="59" customWidth="1"/>
    <col min="14096" max="14096" width="12.28515625" style="59" customWidth="1"/>
    <col min="14097" max="14097" width="14.5703125" style="59" customWidth="1"/>
    <col min="14098" max="14098" width="11" style="59" customWidth="1"/>
    <col min="14099" max="14099" width="12.28515625" style="59" customWidth="1"/>
    <col min="14100" max="14100" width="14.5703125" style="59" customWidth="1"/>
    <col min="14101" max="14101" width="11" style="59" customWidth="1"/>
    <col min="14102" max="14102" width="12.28515625" style="59" customWidth="1"/>
    <col min="14103" max="14103" width="14.5703125" style="59" customWidth="1"/>
    <col min="14104" max="14104" width="11" style="59" customWidth="1"/>
    <col min="14105" max="14335" width="9.140625" style="59"/>
    <col min="14336" max="14336" width="2.7109375" style="59" customWidth="1"/>
    <col min="14337" max="14337" width="25.7109375" style="59" customWidth="1"/>
    <col min="14338" max="14338" width="11" style="59" customWidth="1"/>
    <col min="14339" max="14342" width="25.7109375" style="59" customWidth="1"/>
    <col min="14343" max="14343" width="12.28515625" style="59" customWidth="1"/>
    <col min="14344" max="14344" width="14.85546875" style="59" customWidth="1"/>
    <col min="14345" max="14345" width="11" style="59" customWidth="1"/>
    <col min="14346" max="14346" width="12.28515625" style="59" customWidth="1"/>
    <col min="14347" max="14347" width="14.5703125" style="59" customWidth="1"/>
    <col min="14348" max="14348" width="11" style="59" customWidth="1"/>
    <col min="14349" max="14349" width="12.28515625" style="59" customWidth="1"/>
    <col min="14350" max="14350" width="14.42578125" style="59" customWidth="1"/>
    <col min="14351" max="14351" width="11" style="59" customWidth="1"/>
    <col min="14352" max="14352" width="12.28515625" style="59" customWidth="1"/>
    <col min="14353" max="14353" width="14.5703125" style="59" customWidth="1"/>
    <col min="14354" max="14354" width="11" style="59" customWidth="1"/>
    <col min="14355" max="14355" width="12.28515625" style="59" customWidth="1"/>
    <col min="14356" max="14356" width="14.5703125" style="59" customWidth="1"/>
    <col min="14357" max="14357" width="11" style="59" customWidth="1"/>
    <col min="14358" max="14358" width="12.28515625" style="59" customWidth="1"/>
    <col min="14359" max="14359" width="14.5703125" style="59" customWidth="1"/>
    <col min="14360" max="14360" width="11" style="59" customWidth="1"/>
    <col min="14361" max="14591" width="9.140625" style="59"/>
    <col min="14592" max="14592" width="2.7109375" style="59" customWidth="1"/>
    <col min="14593" max="14593" width="25.7109375" style="59" customWidth="1"/>
    <col min="14594" max="14594" width="11" style="59" customWidth="1"/>
    <col min="14595" max="14598" width="25.7109375" style="59" customWidth="1"/>
    <col min="14599" max="14599" width="12.28515625" style="59" customWidth="1"/>
    <col min="14600" max="14600" width="14.85546875" style="59" customWidth="1"/>
    <col min="14601" max="14601" width="11" style="59" customWidth="1"/>
    <col min="14602" max="14602" width="12.28515625" style="59" customWidth="1"/>
    <col min="14603" max="14603" width="14.5703125" style="59" customWidth="1"/>
    <col min="14604" max="14604" width="11" style="59" customWidth="1"/>
    <col min="14605" max="14605" width="12.28515625" style="59" customWidth="1"/>
    <col min="14606" max="14606" width="14.42578125" style="59" customWidth="1"/>
    <col min="14607" max="14607" width="11" style="59" customWidth="1"/>
    <col min="14608" max="14608" width="12.28515625" style="59" customWidth="1"/>
    <col min="14609" max="14609" width="14.5703125" style="59" customWidth="1"/>
    <col min="14610" max="14610" width="11" style="59" customWidth="1"/>
    <col min="14611" max="14611" width="12.28515625" style="59" customWidth="1"/>
    <col min="14612" max="14612" width="14.5703125" style="59" customWidth="1"/>
    <col min="14613" max="14613" width="11" style="59" customWidth="1"/>
    <col min="14614" max="14614" width="12.28515625" style="59" customWidth="1"/>
    <col min="14615" max="14615" width="14.5703125" style="59" customWidth="1"/>
    <col min="14616" max="14616" width="11" style="59" customWidth="1"/>
    <col min="14617" max="14847" width="9.140625" style="59"/>
    <col min="14848" max="14848" width="2.7109375" style="59" customWidth="1"/>
    <col min="14849" max="14849" width="25.7109375" style="59" customWidth="1"/>
    <col min="14850" max="14850" width="11" style="59" customWidth="1"/>
    <col min="14851" max="14854" width="25.7109375" style="59" customWidth="1"/>
    <col min="14855" max="14855" width="12.28515625" style="59" customWidth="1"/>
    <col min="14856" max="14856" width="14.85546875" style="59" customWidth="1"/>
    <col min="14857" max="14857" width="11" style="59" customWidth="1"/>
    <col min="14858" max="14858" width="12.28515625" style="59" customWidth="1"/>
    <col min="14859" max="14859" width="14.5703125" style="59" customWidth="1"/>
    <col min="14860" max="14860" width="11" style="59" customWidth="1"/>
    <col min="14861" max="14861" width="12.28515625" style="59" customWidth="1"/>
    <col min="14862" max="14862" width="14.42578125" style="59" customWidth="1"/>
    <col min="14863" max="14863" width="11" style="59" customWidth="1"/>
    <col min="14864" max="14864" width="12.28515625" style="59" customWidth="1"/>
    <col min="14865" max="14865" width="14.5703125" style="59" customWidth="1"/>
    <col min="14866" max="14866" width="11" style="59" customWidth="1"/>
    <col min="14867" max="14867" width="12.28515625" style="59" customWidth="1"/>
    <col min="14868" max="14868" width="14.5703125" style="59" customWidth="1"/>
    <col min="14869" max="14869" width="11" style="59" customWidth="1"/>
    <col min="14870" max="14870" width="12.28515625" style="59" customWidth="1"/>
    <col min="14871" max="14871" width="14.5703125" style="59" customWidth="1"/>
    <col min="14872" max="14872" width="11" style="59" customWidth="1"/>
    <col min="14873" max="15103" width="9.140625" style="59"/>
    <col min="15104" max="15104" width="2.7109375" style="59" customWidth="1"/>
    <col min="15105" max="15105" width="25.7109375" style="59" customWidth="1"/>
    <col min="15106" max="15106" width="11" style="59" customWidth="1"/>
    <col min="15107" max="15110" width="25.7109375" style="59" customWidth="1"/>
    <col min="15111" max="15111" width="12.28515625" style="59" customWidth="1"/>
    <col min="15112" max="15112" width="14.85546875" style="59" customWidth="1"/>
    <col min="15113" max="15113" width="11" style="59" customWidth="1"/>
    <col min="15114" max="15114" width="12.28515625" style="59" customWidth="1"/>
    <col min="15115" max="15115" width="14.5703125" style="59" customWidth="1"/>
    <col min="15116" max="15116" width="11" style="59" customWidth="1"/>
    <col min="15117" max="15117" width="12.28515625" style="59" customWidth="1"/>
    <col min="15118" max="15118" width="14.42578125" style="59" customWidth="1"/>
    <col min="15119" max="15119" width="11" style="59" customWidth="1"/>
    <col min="15120" max="15120" width="12.28515625" style="59" customWidth="1"/>
    <col min="15121" max="15121" width="14.5703125" style="59" customWidth="1"/>
    <col min="15122" max="15122" width="11" style="59" customWidth="1"/>
    <col min="15123" max="15123" width="12.28515625" style="59" customWidth="1"/>
    <col min="15124" max="15124" width="14.5703125" style="59" customWidth="1"/>
    <col min="15125" max="15125" width="11" style="59" customWidth="1"/>
    <col min="15126" max="15126" width="12.28515625" style="59" customWidth="1"/>
    <col min="15127" max="15127" width="14.5703125" style="59" customWidth="1"/>
    <col min="15128" max="15128" width="11" style="59" customWidth="1"/>
    <col min="15129" max="15359" width="9.140625" style="59"/>
    <col min="15360" max="15360" width="2.7109375" style="59" customWidth="1"/>
    <col min="15361" max="15361" width="25.7109375" style="59" customWidth="1"/>
    <col min="15362" max="15362" width="11" style="59" customWidth="1"/>
    <col min="15363" max="15366" width="25.7109375" style="59" customWidth="1"/>
    <col min="15367" max="15367" width="12.28515625" style="59" customWidth="1"/>
    <col min="15368" max="15368" width="14.85546875" style="59" customWidth="1"/>
    <col min="15369" max="15369" width="11" style="59" customWidth="1"/>
    <col min="15370" max="15370" width="12.28515625" style="59" customWidth="1"/>
    <col min="15371" max="15371" width="14.5703125" style="59" customWidth="1"/>
    <col min="15372" max="15372" width="11" style="59" customWidth="1"/>
    <col min="15373" max="15373" width="12.28515625" style="59" customWidth="1"/>
    <col min="15374" max="15374" width="14.42578125" style="59" customWidth="1"/>
    <col min="15375" max="15375" width="11" style="59" customWidth="1"/>
    <col min="15376" max="15376" width="12.28515625" style="59" customWidth="1"/>
    <col min="15377" max="15377" width="14.5703125" style="59" customWidth="1"/>
    <col min="15378" max="15378" width="11" style="59" customWidth="1"/>
    <col min="15379" max="15379" width="12.28515625" style="59" customWidth="1"/>
    <col min="15380" max="15380" width="14.5703125" style="59" customWidth="1"/>
    <col min="15381" max="15381" width="11" style="59" customWidth="1"/>
    <col min="15382" max="15382" width="12.28515625" style="59" customWidth="1"/>
    <col min="15383" max="15383" width="14.5703125" style="59" customWidth="1"/>
    <col min="15384" max="15384" width="11" style="59" customWidth="1"/>
    <col min="15385" max="15615" width="9.140625" style="59"/>
    <col min="15616" max="15616" width="2.7109375" style="59" customWidth="1"/>
    <col min="15617" max="15617" width="25.7109375" style="59" customWidth="1"/>
    <col min="15618" max="15618" width="11" style="59" customWidth="1"/>
    <col min="15619" max="15622" width="25.7109375" style="59" customWidth="1"/>
    <col min="15623" max="15623" width="12.28515625" style="59" customWidth="1"/>
    <col min="15624" max="15624" width="14.85546875" style="59" customWidth="1"/>
    <col min="15625" max="15625" width="11" style="59" customWidth="1"/>
    <col min="15626" max="15626" width="12.28515625" style="59" customWidth="1"/>
    <col min="15627" max="15627" width="14.5703125" style="59" customWidth="1"/>
    <col min="15628" max="15628" width="11" style="59" customWidth="1"/>
    <col min="15629" max="15629" width="12.28515625" style="59" customWidth="1"/>
    <col min="15630" max="15630" width="14.42578125" style="59" customWidth="1"/>
    <col min="15631" max="15631" width="11" style="59" customWidth="1"/>
    <col min="15632" max="15632" width="12.28515625" style="59" customWidth="1"/>
    <col min="15633" max="15633" width="14.5703125" style="59" customWidth="1"/>
    <col min="15634" max="15634" width="11" style="59" customWidth="1"/>
    <col min="15635" max="15635" width="12.28515625" style="59" customWidth="1"/>
    <col min="15636" max="15636" width="14.5703125" style="59" customWidth="1"/>
    <col min="15637" max="15637" width="11" style="59" customWidth="1"/>
    <col min="15638" max="15638" width="12.28515625" style="59" customWidth="1"/>
    <col min="15639" max="15639" width="14.5703125" style="59" customWidth="1"/>
    <col min="15640" max="15640" width="11" style="59" customWidth="1"/>
    <col min="15641" max="15871" width="9.140625" style="59"/>
    <col min="15872" max="15872" width="2.7109375" style="59" customWidth="1"/>
    <col min="15873" max="15873" width="25.7109375" style="59" customWidth="1"/>
    <col min="15874" max="15874" width="11" style="59" customWidth="1"/>
    <col min="15875" max="15878" width="25.7109375" style="59" customWidth="1"/>
    <col min="15879" max="15879" width="12.28515625" style="59" customWidth="1"/>
    <col min="15880" max="15880" width="14.85546875" style="59" customWidth="1"/>
    <col min="15881" max="15881" width="11" style="59" customWidth="1"/>
    <col min="15882" max="15882" width="12.28515625" style="59" customWidth="1"/>
    <col min="15883" max="15883" width="14.5703125" style="59" customWidth="1"/>
    <col min="15884" max="15884" width="11" style="59" customWidth="1"/>
    <col min="15885" max="15885" width="12.28515625" style="59" customWidth="1"/>
    <col min="15886" max="15886" width="14.42578125" style="59" customWidth="1"/>
    <col min="15887" max="15887" width="11" style="59" customWidth="1"/>
    <col min="15888" max="15888" width="12.28515625" style="59" customWidth="1"/>
    <col min="15889" max="15889" width="14.5703125" style="59" customWidth="1"/>
    <col min="15890" max="15890" width="11" style="59" customWidth="1"/>
    <col min="15891" max="15891" width="12.28515625" style="59" customWidth="1"/>
    <col min="15892" max="15892" width="14.5703125" style="59" customWidth="1"/>
    <col min="15893" max="15893" width="11" style="59" customWidth="1"/>
    <col min="15894" max="15894" width="12.28515625" style="59" customWidth="1"/>
    <col min="15895" max="15895" width="14.5703125" style="59" customWidth="1"/>
    <col min="15896" max="15896" width="11" style="59" customWidth="1"/>
    <col min="15897" max="16127" width="9.140625" style="59"/>
    <col min="16128" max="16128" width="2.7109375" style="59" customWidth="1"/>
    <col min="16129" max="16129" width="25.7109375" style="59" customWidth="1"/>
    <col min="16130" max="16130" width="11" style="59" customWidth="1"/>
    <col min="16131" max="16134" width="25.7109375" style="59" customWidth="1"/>
    <col min="16135" max="16135" width="12.28515625" style="59" customWidth="1"/>
    <col min="16136" max="16136" width="14.85546875" style="59" customWidth="1"/>
    <col min="16137" max="16137" width="11" style="59" customWidth="1"/>
    <col min="16138" max="16138" width="12.28515625" style="59" customWidth="1"/>
    <col min="16139" max="16139" width="14.5703125" style="59" customWidth="1"/>
    <col min="16140" max="16140" width="11" style="59" customWidth="1"/>
    <col min="16141" max="16141" width="12.28515625" style="59" customWidth="1"/>
    <col min="16142" max="16142" width="14.42578125" style="59" customWidth="1"/>
    <col min="16143" max="16143" width="11" style="59" customWidth="1"/>
    <col min="16144" max="16144" width="12.28515625" style="59" customWidth="1"/>
    <col min="16145" max="16145" width="14.5703125" style="59" customWidth="1"/>
    <col min="16146" max="16146" width="11" style="59" customWidth="1"/>
    <col min="16147" max="16147" width="12.28515625" style="59" customWidth="1"/>
    <col min="16148" max="16148" width="14.5703125" style="59" customWidth="1"/>
    <col min="16149" max="16149" width="11" style="59" customWidth="1"/>
    <col min="16150" max="16150" width="12.28515625" style="59" customWidth="1"/>
    <col min="16151" max="16151" width="14.5703125" style="59" customWidth="1"/>
    <col min="16152" max="16152" width="11" style="59" customWidth="1"/>
    <col min="16153" max="16384" width="9.140625" style="59"/>
  </cols>
  <sheetData>
    <row r="1" spans="1:19" s="9" customFormat="1" ht="15.6">
      <c r="A1" s="3" t="str">
        <f>'2. Contents'!A1</f>
        <v>State of Indiana, Member Support Services RFP 23-75072</v>
      </c>
    </row>
    <row r="2" spans="1:19" s="9" customFormat="1" ht="15" customHeight="1">
      <c r="A2" s="4" t="str">
        <f>'2. Contents'!A2</f>
        <v>Attachment D - Cost Proposal</v>
      </c>
      <c r="E2" s="61" t="s">
        <v>25</v>
      </c>
      <c r="F2" s="179" t="str">
        <f>'4. Cost Proposal Summary'!E2</f>
        <v>&lt;Specify&gt;</v>
      </c>
      <c r="G2" s="180"/>
      <c r="H2" s="180"/>
      <c r="I2" s="181"/>
    </row>
    <row r="3" spans="1:19" s="9" customFormat="1" ht="15" customHeight="1">
      <c r="A3" s="11" t="s">
        <v>15</v>
      </c>
      <c r="F3" s="165" t="s">
        <v>27</v>
      </c>
      <c r="G3" s="166"/>
      <c r="H3" s="166"/>
      <c r="I3" s="167"/>
    </row>
    <row r="5" spans="1:19" s="10" customFormat="1" ht="12.95">
      <c r="B5" s="26" t="s">
        <v>62</v>
      </c>
      <c r="C5" s="26"/>
      <c r="D5" s="26"/>
      <c r="E5" s="26"/>
      <c r="F5" s="26"/>
      <c r="G5" s="26"/>
      <c r="H5" s="9"/>
      <c r="I5" s="9"/>
      <c r="J5" s="9"/>
      <c r="K5" s="9"/>
      <c r="L5" s="9"/>
      <c r="M5" s="9"/>
      <c r="N5" s="9"/>
    </row>
    <row r="6" spans="1:19" s="10" customFormat="1" ht="78" customHeight="1">
      <c r="A6" s="15"/>
      <c r="B6" s="182" t="s">
        <v>106</v>
      </c>
      <c r="C6" s="182"/>
      <c r="D6" s="182"/>
      <c r="E6" s="182"/>
      <c r="F6" s="182"/>
      <c r="G6" s="182"/>
      <c r="H6" s="182"/>
      <c r="I6" s="182"/>
      <c r="J6" s="9"/>
      <c r="K6" s="9"/>
      <c r="L6" s="9"/>
      <c r="M6" s="9"/>
      <c r="N6" s="9"/>
    </row>
    <row r="7" spans="1:19" s="10" customFormat="1" ht="14.1">
      <c r="A7" s="15"/>
      <c r="B7" s="15"/>
      <c r="C7" s="15"/>
      <c r="D7" s="15"/>
      <c r="E7" s="15"/>
      <c r="F7" s="15"/>
      <c r="G7" s="15"/>
      <c r="H7" s="9"/>
      <c r="I7" s="9"/>
      <c r="J7" s="9"/>
      <c r="K7" s="9"/>
      <c r="L7" s="9"/>
      <c r="M7" s="9"/>
      <c r="N7" s="9"/>
    </row>
    <row r="8" spans="1:19" s="10" customFormat="1" ht="12.95">
      <c r="A8" s="9"/>
      <c r="B8" s="124" t="s">
        <v>107</v>
      </c>
      <c r="D8" s="1"/>
      <c r="E8" s="1"/>
      <c r="F8" s="1"/>
      <c r="G8" s="1"/>
      <c r="H8" s="1"/>
      <c r="I8" s="1"/>
      <c r="J8" s="9"/>
      <c r="K8" s="9"/>
      <c r="L8" s="9"/>
      <c r="M8" s="9"/>
    </row>
    <row r="9" spans="1:19" s="10" customFormat="1">
      <c r="A9" s="9"/>
      <c r="B9" s="120" t="s">
        <v>108</v>
      </c>
      <c r="C9" s="18">
        <f>F42</f>
        <v>0</v>
      </c>
      <c r="D9" s="125"/>
      <c r="E9" s="1"/>
      <c r="F9" s="1"/>
      <c r="G9" s="1"/>
      <c r="H9" s="1"/>
      <c r="I9" s="1"/>
      <c r="J9" s="9"/>
      <c r="K9" s="9"/>
      <c r="L9" s="9"/>
      <c r="M9" s="9"/>
    </row>
    <row r="10" spans="1:19" s="10" customFormat="1">
      <c r="A10" s="9"/>
      <c r="B10" s="139"/>
      <c r="C10" s="126"/>
      <c r="D10" s="1"/>
      <c r="E10" s="1"/>
    </row>
    <row r="11" spans="1:19" s="10" customFormat="1" ht="12.95">
      <c r="A11" s="9"/>
      <c r="B11" s="16" t="s">
        <v>109</v>
      </c>
      <c r="C11" s="68"/>
      <c r="D11" s="1"/>
      <c r="E11" s="1"/>
    </row>
    <row r="12" spans="1:19" s="10" customFormat="1">
      <c r="A12" s="9"/>
      <c r="B12" s="94" t="s">
        <v>110</v>
      </c>
      <c r="C12" s="18">
        <f>C9/12</f>
        <v>0</v>
      </c>
      <c r="D12" s="1"/>
      <c r="E12" s="1"/>
    </row>
    <row r="13" spans="1:19" s="10" customFormat="1"/>
    <row r="14" spans="1:19" s="119" customFormat="1">
      <c r="B14" s="122"/>
      <c r="C14" s="126"/>
    </row>
    <row r="15" spans="1:19" s="10" customFormat="1" ht="12.95">
      <c r="A15" s="119"/>
      <c r="B15" s="192" t="s">
        <v>111</v>
      </c>
      <c r="C15" s="192"/>
      <c r="D15" s="192"/>
      <c r="E15" s="192"/>
      <c r="F15" s="192"/>
    </row>
    <row r="16" spans="1:19" s="10" customFormat="1" ht="39">
      <c r="B16" s="39" t="s">
        <v>76</v>
      </c>
      <c r="C16" s="128" t="s">
        <v>77</v>
      </c>
      <c r="D16" s="129" t="s">
        <v>78</v>
      </c>
      <c r="E16" s="39" t="s">
        <v>79</v>
      </c>
      <c r="F16" s="39" t="s">
        <v>80</v>
      </c>
      <c r="G16"/>
      <c r="H16"/>
      <c r="I16"/>
      <c r="J16"/>
      <c r="K16"/>
      <c r="L16"/>
      <c r="M16"/>
      <c r="N16"/>
      <c r="O16"/>
      <c r="P16"/>
      <c r="Q16"/>
      <c r="R16"/>
      <c r="S16"/>
    </row>
    <row r="17" spans="2:19" s="10" customFormat="1">
      <c r="B17" s="130"/>
      <c r="C17" s="130"/>
      <c r="D17" s="131"/>
      <c r="E17" s="130"/>
      <c r="F17" s="127">
        <f>D17*E17</f>
        <v>0</v>
      </c>
      <c r="G17"/>
      <c r="H17"/>
      <c r="I17"/>
      <c r="J17"/>
      <c r="K17"/>
      <c r="L17"/>
      <c r="M17"/>
      <c r="N17"/>
      <c r="O17"/>
      <c r="P17"/>
      <c r="Q17"/>
      <c r="R17"/>
      <c r="S17"/>
    </row>
    <row r="18" spans="2:19" s="10" customFormat="1">
      <c r="B18" s="130"/>
      <c r="C18" s="130"/>
      <c r="D18" s="131"/>
      <c r="E18" s="130"/>
      <c r="F18" s="127">
        <f t="shared" ref="F18:F41" si="0">D18*E18</f>
        <v>0</v>
      </c>
      <c r="G18"/>
      <c r="H18"/>
      <c r="I18"/>
      <c r="J18"/>
      <c r="K18"/>
      <c r="L18"/>
      <c r="M18"/>
      <c r="N18"/>
      <c r="O18"/>
      <c r="P18"/>
      <c r="Q18"/>
      <c r="R18"/>
      <c r="S18"/>
    </row>
    <row r="19" spans="2:19" s="10" customFormat="1">
      <c r="B19" s="130"/>
      <c r="C19" s="130"/>
      <c r="D19" s="131"/>
      <c r="E19" s="130"/>
      <c r="F19" s="127">
        <f t="shared" si="0"/>
        <v>0</v>
      </c>
      <c r="G19"/>
      <c r="H19"/>
      <c r="I19"/>
      <c r="J19"/>
      <c r="K19"/>
      <c r="L19"/>
      <c r="M19"/>
      <c r="N19"/>
      <c r="O19"/>
      <c r="P19"/>
      <c r="Q19"/>
      <c r="R19"/>
      <c r="S19"/>
    </row>
    <row r="20" spans="2:19" s="10" customFormat="1">
      <c r="B20" s="130"/>
      <c r="C20" s="130"/>
      <c r="D20" s="131"/>
      <c r="E20" s="130"/>
      <c r="F20" s="127">
        <f t="shared" si="0"/>
        <v>0</v>
      </c>
      <c r="G20"/>
      <c r="H20"/>
      <c r="I20"/>
      <c r="J20"/>
      <c r="K20"/>
      <c r="L20"/>
      <c r="M20"/>
      <c r="N20"/>
      <c r="O20"/>
      <c r="P20"/>
      <c r="Q20"/>
      <c r="R20"/>
      <c r="S20"/>
    </row>
    <row r="21" spans="2:19" s="10" customFormat="1">
      <c r="B21" s="130"/>
      <c r="C21" s="130"/>
      <c r="D21" s="131"/>
      <c r="E21" s="130"/>
      <c r="F21" s="127">
        <f t="shared" si="0"/>
        <v>0</v>
      </c>
      <c r="G21"/>
      <c r="H21"/>
      <c r="I21"/>
      <c r="J21"/>
      <c r="K21"/>
      <c r="L21"/>
      <c r="M21"/>
      <c r="N21"/>
      <c r="O21"/>
      <c r="P21"/>
      <c r="Q21"/>
      <c r="R21"/>
      <c r="S21"/>
    </row>
    <row r="22" spans="2:19" s="10" customFormat="1">
      <c r="B22" s="132"/>
      <c r="C22" s="132"/>
      <c r="D22" s="131"/>
      <c r="E22" s="132"/>
      <c r="F22" s="127">
        <f t="shared" si="0"/>
        <v>0</v>
      </c>
      <c r="G22"/>
      <c r="H22"/>
      <c r="I22"/>
      <c r="J22"/>
      <c r="K22"/>
      <c r="L22"/>
      <c r="M22"/>
      <c r="N22"/>
      <c r="O22"/>
      <c r="P22"/>
      <c r="Q22"/>
      <c r="R22"/>
      <c r="S22"/>
    </row>
    <row r="23" spans="2:19" s="10" customFormat="1">
      <c r="B23" s="132"/>
      <c r="C23" s="132"/>
      <c r="D23" s="131"/>
      <c r="E23" s="132"/>
      <c r="F23" s="127">
        <f t="shared" si="0"/>
        <v>0</v>
      </c>
      <c r="G23"/>
      <c r="H23"/>
      <c r="I23"/>
      <c r="J23"/>
      <c r="K23"/>
      <c r="L23"/>
      <c r="M23"/>
      <c r="N23"/>
      <c r="O23"/>
      <c r="P23"/>
      <c r="Q23"/>
      <c r="R23"/>
      <c r="S23"/>
    </row>
    <row r="24" spans="2:19" s="10" customFormat="1">
      <c r="B24" s="132"/>
      <c r="C24" s="132"/>
      <c r="D24" s="131"/>
      <c r="E24" s="132"/>
      <c r="F24" s="127">
        <f t="shared" si="0"/>
        <v>0</v>
      </c>
      <c r="G24"/>
      <c r="H24"/>
      <c r="I24"/>
      <c r="J24"/>
      <c r="K24"/>
      <c r="L24"/>
      <c r="M24"/>
      <c r="N24"/>
      <c r="O24"/>
      <c r="P24"/>
      <c r="Q24"/>
      <c r="R24"/>
      <c r="S24"/>
    </row>
    <row r="25" spans="2:19" s="10" customFormat="1">
      <c r="B25" s="132"/>
      <c r="C25" s="132"/>
      <c r="D25" s="131"/>
      <c r="E25" s="132"/>
      <c r="F25" s="127">
        <f t="shared" si="0"/>
        <v>0</v>
      </c>
      <c r="G25"/>
      <c r="H25"/>
      <c r="I25"/>
      <c r="J25"/>
      <c r="K25"/>
      <c r="L25"/>
      <c r="M25"/>
      <c r="N25"/>
      <c r="O25"/>
      <c r="P25"/>
      <c r="Q25"/>
      <c r="R25"/>
      <c r="S25"/>
    </row>
    <row r="26" spans="2:19" s="10" customFormat="1">
      <c r="B26" s="132"/>
      <c r="C26" s="132"/>
      <c r="D26" s="131"/>
      <c r="E26" s="132"/>
      <c r="F26" s="127">
        <f t="shared" si="0"/>
        <v>0</v>
      </c>
      <c r="G26"/>
      <c r="H26"/>
      <c r="I26"/>
      <c r="J26"/>
      <c r="K26"/>
      <c r="L26"/>
      <c r="M26"/>
      <c r="N26"/>
      <c r="O26"/>
      <c r="P26"/>
      <c r="Q26"/>
      <c r="R26"/>
      <c r="S26"/>
    </row>
    <row r="27" spans="2:19" s="10" customFormat="1">
      <c r="B27" s="132"/>
      <c r="C27" s="132"/>
      <c r="D27" s="131"/>
      <c r="E27" s="132"/>
      <c r="F27" s="127">
        <f t="shared" si="0"/>
        <v>0</v>
      </c>
      <c r="G27"/>
      <c r="H27"/>
      <c r="I27"/>
      <c r="J27"/>
      <c r="K27"/>
      <c r="L27"/>
      <c r="M27"/>
      <c r="N27"/>
      <c r="O27"/>
      <c r="P27"/>
      <c r="Q27"/>
      <c r="R27"/>
      <c r="S27"/>
    </row>
    <row r="28" spans="2:19" s="10" customFormat="1">
      <c r="B28" s="132"/>
      <c r="C28" s="132"/>
      <c r="D28" s="131"/>
      <c r="E28" s="132"/>
      <c r="F28" s="127">
        <f t="shared" si="0"/>
        <v>0</v>
      </c>
      <c r="G28"/>
      <c r="H28"/>
      <c r="I28"/>
      <c r="J28"/>
      <c r="K28"/>
      <c r="L28"/>
      <c r="M28"/>
      <c r="N28"/>
      <c r="O28"/>
      <c r="P28"/>
      <c r="Q28"/>
      <c r="R28"/>
      <c r="S28"/>
    </row>
    <row r="29" spans="2:19" s="10" customFormat="1">
      <c r="B29" s="132"/>
      <c r="C29" s="132"/>
      <c r="D29" s="131"/>
      <c r="E29" s="132"/>
      <c r="F29" s="127">
        <f t="shared" si="0"/>
        <v>0</v>
      </c>
      <c r="G29"/>
      <c r="H29"/>
      <c r="I29"/>
      <c r="J29"/>
      <c r="K29"/>
      <c r="L29"/>
      <c r="M29"/>
      <c r="N29"/>
      <c r="O29"/>
      <c r="P29"/>
      <c r="Q29"/>
      <c r="R29"/>
      <c r="S29"/>
    </row>
    <row r="30" spans="2:19" s="10" customFormat="1">
      <c r="B30" s="132"/>
      <c r="C30" s="132"/>
      <c r="D30" s="131"/>
      <c r="E30" s="132"/>
      <c r="F30" s="127">
        <f t="shared" si="0"/>
        <v>0</v>
      </c>
      <c r="G30"/>
      <c r="H30"/>
      <c r="I30"/>
      <c r="J30"/>
      <c r="K30"/>
      <c r="L30"/>
      <c r="M30"/>
      <c r="N30"/>
      <c r="O30"/>
      <c r="P30"/>
      <c r="Q30"/>
      <c r="R30"/>
      <c r="S30"/>
    </row>
    <row r="31" spans="2:19" s="10" customFormat="1">
      <c r="B31" s="132"/>
      <c r="C31" s="132"/>
      <c r="D31" s="131"/>
      <c r="E31" s="132"/>
      <c r="F31" s="127">
        <f t="shared" si="0"/>
        <v>0</v>
      </c>
      <c r="G31"/>
      <c r="H31"/>
      <c r="I31"/>
      <c r="J31"/>
      <c r="K31"/>
      <c r="L31"/>
      <c r="M31"/>
      <c r="N31"/>
      <c r="O31"/>
      <c r="P31"/>
      <c r="Q31"/>
      <c r="R31"/>
      <c r="S31"/>
    </row>
    <row r="32" spans="2:19" s="10" customFormat="1">
      <c r="B32" s="132"/>
      <c r="C32" s="132"/>
      <c r="D32" s="131"/>
      <c r="E32" s="132"/>
      <c r="F32" s="127">
        <f t="shared" si="0"/>
        <v>0</v>
      </c>
      <c r="G32"/>
      <c r="H32"/>
      <c r="I32"/>
      <c r="J32"/>
      <c r="K32"/>
      <c r="L32"/>
      <c r="M32"/>
      <c r="N32"/>
      <c r="O32"/>
      <c r="P32"/>
      <c r="Q32"/>
      <c r="R32"/>
      <c r="S32"/>
    </row>
    <row r="33" spans="2:19" s="10" customFormat="1">
      <c r="B33" s="132"/>
      <c r="C33" s="132"/>
      <c r="D33" s="131"/>
      <c r="E33" s="132"/>
      <c r="F33" s="127">
        <f t="shared" si="0"/>
        <v>0</v>
      </c>
      <c r="G33"/>
      <c r="H33"/>
      <c r="I33"/>
      <c r="J33"/>
      <c r="K33"/>
      <c r="L33"/>
      <c r="M33"/>
      <c r="N33"/>
      <c r="O33"/>
      <c r="P33"/>
      <c r="Q33"/>
      <c r="R33"/>
      <c r="S33"/>
    </row>
    <row r="34" spans="2:19" s="10" customFormat="1">
      <c r="B34" s="132"/>
      <c r="C34" s="132"/>
      <c r="D34" s="131"/>
      <c r="E34" s="132"/>
      <c r="F34" s="127">
        <f t="shared" si="0"/>
        <v>0</v>
      </c>
      <c r="G34"/>
      <c r="H34"/>
      <c r="I34"/>
      <c r="J34"/>
      <c r="K34"/>
      <c r="L34"/>
      <c r="M34"/>
      <c r="N34"/>
      <c r="O34"/>
      <c r="P34"/>
      <c r="Q34"/>
      <c r="R34"/>
      <c r="S34"/>
    </row>
    <row r="35" spans="2:19" s="10" customFormat="1">
      <c r="B35" s="132"/>
      <c r="C35" s="132"/>
      <c r="D35" s="131"/>
      <c r="E35" s="132"/>
      <c r="F35" s="127">
        <f t="shared" si="0"/>
        <v>0</v>
      </c>
      <c r="G35"/>
      <c r="H35"/>
      <c r="I35"/>
      <c r="J35"/>
      <c r="K35"/>
      <c r="L35"/>
      <c r="M35"/>
      <c r="N35"/>
      <c r="O35"/>
      <c r="P35"/>
      <c r="Q35"/>
      <c r="R35"/>
      <c r="S35"/>
    </row>
    <row r="36" spans="2:19" s="10" customFormat="1">
      <c r="B36" s="132"/>
      <c r="C36" s="132"/>
      <c r="D36" s="131"/>
      <c r="E36" s="132"/>
      <c r="F36" s="127">
        <f t="shared" si="0"/>
        <v>0</v>
      </c>
      <c r="G36"/>
      <c r="H36"/>
      <c r="I36"/>
      <c r="J36"/>
      <c r="K36"/>
      <c r="L36"/>
      <c r="M36"/>
      <c r="N36"/>
      <c r="O36"/>
      <c r="P36"/>
      <c r="Q36"/>
      <c r="R36"/>
      <c r="S36"/>
    </row>
    <row r="37" spans="2:19" s="10" customFormat="1">
      <c r="B37" s="132"/>
      <c r="C37" s="132"/>
      <c r="D37" s="131"/>
      <c r="E37" s="132"/>
      <c r="F37" s="127">
        <f t="shared" si="0"/>
        <v>0</v>
      </c>
      <c r="G37"/>
      <c r="H37"/>
      <c r="I37"/>
      <c r="J37"/>
      <c r="K37"/>
      <c r="L37"/>
      <c r="M37"/>
      <c r="N37"/>
      <c r="O37"/>
      <c r="P37"/>
      <c r="Q37"/>
      <c r="R37"/>
      <c r="S37"/>
    </row>
    <row r="38" spans="2:19" s="10" customFormat="1">
      <c r="B38" s="132"/>
      <c r="C38" s="132"/>
      <c r="D38" s="131"/>
      <c r="E38" s="132"/>
      <c r="F38" s="127">
        <f t="shared" si="0"/>
        <v>0</v>
      </c>
      <c r="G38"/>
      <c r="H38"/>
      <c r="I38"/>
      <c r="J38"/>
      <c r="K38"/>
      <c r="L38"/>
      <c r="M38"/>
      <c r="N38"/>
      <c r="O38"/>
      <c r="P38"/>
      <c r="Q38"/>
      <c r="R38"/>
      <c r="S38"/>
    </row>
    <row r="39" spans="2:19" s="10" customFormat="1">
      <c r="B39" s="132"/>
      <c r="C39" s="132"/>
      <c r="D39" s="131"/>
      <c r="E39" s="132"/>
      <c r="F39" s="127">
        <f t="shared" si="0"/>
        <v>0</v>
      </c>
      <c r="G39"/>
      <c r="H39"/>
      <c r="I39"/>
      <c r="J39"/>
      <c r="K39"/>
      <c r="L39"/>
      <c r="M39"/>
      <c r="N39"/>
      <c r="O39"/>
      <c r="P39"/>
      <c r="Q39"/>
      <c r="R39"/>
      <c r="S39"/>
    </row>
    <row r="40" spans="2:19" s="10" customFormat="1">
      <c r="B40" s="132"/>
      <c r="C40" s="132"/>
      <c r="D40" s="131"/>
      <c r="E40" s="132"/>
      <c r="F40" s="127">
        <f t="shared" si="0"/>
        <v>0</v>
      </c>
      <c r="G40"/>
      <c r="H40"/>
      <c r="I40"/>
      <c r="J40"/>
      <c r="K40"/>
      <c r="L40"/>
      <c r="M40"/>
      <c r="N40"/>
      <c r="O40"/>
      <c r="P40"/>
      <c r="Q40"/>
      <c r="R40"/>
      <c r="S40"/>
    </row>
    <row r="41" spans="2:19" s="10" customFormat="1">
      <c r="B41" s="132"/>
      <c r="C41" s="132"/>
      <c r="D41" s="131"/>
      <c r="E41" s="132"/>
      <c r="F41" s="127">
        <f t="shared" si="0"/>
        <v>0</v>
      </c>
      <c r="G41"/>
      <c r="H41"/>
      <c r="I41"/>
      <c r="J41"/>
      <c r="K41"/>
      <c r="L41"/>
      <c r="M41"/>
      <c r="N41"/>
      <c r="O41"/>
      <c r="P41"/>
      <c r="Q41"/>
      <c r="R41"/>
      <c r="S41"/>
    </row>
    <row r="42" spans="2:19" s="10" customFormat="1" ht="12.95">
      <c r="B42" s="191" t="s">
        <v>41</v>
      </c>
      <c r="C42" s="191"/>
      <c r="D42" s="191"/>
      <c r="E42" s="191"/>
      <c r="F42" s="127">
        <f>SUM(F17:F41)</f>
        <v>0</v>
      </c>
    </row>
    <row r="43" spans="2:19" s="10" customFormat="1"/>
    <row r="44" spans="2:19" s="10" customFormat="1">
      <c r="B44" s="133"/>
    </row>
    <row r="45" spans="2:19" s="10" customFormat="1"/>
    <row r="46" spans="2:19" s="10" customFormat="1"/>
    <row r="47" spans="2:19" s="10" customFormat="1"/>
    <row r="48" spans="2:19" s="10" customFormat="1"/>
    <row r="49" s="10" customFormat="1"/>
    <row r="50" s="10" customFormat="1"/>
    <row r="51" s="10" customFormat="1"/>
    <row r="52" s="10" customFormat="1"/>
    <row r="53" s="10" customFormat="1"/>
    <row r="54" s="10" customFormat="1"/>
    <row r="55" s="10" customFormat="1"/>
    <row r="56" s="10" customFormat="1"/>
    <row r="57" s="10" customFormat="1"/>
    <row r="58" s="10" customFormat="1"/>
    <row r="59" s="10" customFormat="1"/>
    <row r="60" s="10" customFormat="1"/>
    <row r="61" s="10" customFormat="1"/>
    <row r="62" s="10" customFormat="1"/>
    <row r="63" s="10" customFormat="1"/>
    <row r="64" s="10" customFormat="1"/>
    <row r="65" s="10" customFormat="1"/>
    <row r="66" s="10" customFormat="1"/>
    <row r="67" s="10" customFormat="1"/>
    <row r="68" s="10" customFormat="1"/>
    <row r="69" s="10" customFormat="1"/>
    <row r="70" s="10" customFormat="1"/>
    <row r="71" s="10" customFormat="1"/>
    <row r="72" s="10" customFormat="1"/>
    <row r="73" s="10" customFormat="1"/>
    <row r="74" s="10" customFormat="1"/>
    <row r="75" s="10" customFormat="1"/>
    <row r="76" s="10" customFormat="1"/>
    <row r="77" s="10" customFormat="1"/>
    <row r="78" s="10" customFormat="1"/>
    <row r="79" s="10" customFormat="1"/>
    <row r="80" s="10" customFormat="1"/>
    <row r="81" s="10" customFormat="1"/>
    <row r="82" s="10" customFormat="1"/>
    <row r="83" s="10" customFormat="1"/>
    <row r="105" ht="12.75"/>
    <row r="106" ht="12.75"/>
    <row r="107" ht="12.75"/>
    <row r="108" ht="12.75"/>
    <row r="109" ht="12.75"/>
    <row r="110" ht="12.75"/>
    <row r="111" ht="12.75"/>
    <row r="112" ht="12.75"/>
    <row r="113" ht="12.75"/>
    <row r="114" ht="12.75"/>
    <row r="115" ht="12.75"/>
    <row r="116" ht="12.75"/>
    <row r="117" ht="12.75"/>
    <row r="118" ht="12.75"/>
    <row r="119" ht="12.75"/>
    <row r="120" ht="12.75"/>
    <row r="121" ht="12.75"/>
    <row r="122" ht="12.75"/>
    <row r="123" ht="12.75"/>
    <row r="124" ht="12.75"/>
    <row r="125" ht="12.75"/>
    <row r="126" ht="12.75"/>
    <row r="127" ht="12.75"/>
    <row r="128" ht="12.75"/>
    <row r="129" ht="12.75"/>
    <row r="130" ht="12.75"/>
    <row r="131" ht="12.75"/>
    <row r="132" ht="12.75"/>
    <row r="133" ht="12.75"/>
    <row r="134" ht="12.75"/>
    <row r="135" ht="12.75"/>
    <row r="136" ht="12.75"/>
    <row r="137" ht="12.75"/>
    <row r="138" ht="12.75"/>
    <row r="139" ht="12.75"/>
    <row r="140" ht="12.75"/>
    <row r="141" ht="12.75"/>
    <row r="142" ht="12.75"/>
    <row r="143" ht="12.75"/>
    <row r="144" ht="12.75"/>
  </sheetData>
  <sheetProtection algorithmName="SHA-512" hashValue="gDrFO09f8z08HI2fRVQJj7LPxVoFF8oKS9cuzZhlh3YeFhC9gpFqgRCjts084FX1QEzwMpTGI8xy8snoXQBsgw==" saltValue="y58fxE9aJyG0IsIhzqTtUw==" spinCount="100000" sheet="1" objects="1" scenarios="1"/>
  <protectedRanges>
    <protectedRange sqref="B17:E41" name="Range1"/>
  </protectedRanges>
  <mergeCells count="5">
    <mergeCell ref="B42:E42"/>
    <mergeCell ref="F2:I2"/>
    <mergeCell ref="F3:I3"/>
    <mergeCell ref="B6:I6"/>
    <mergeCell ref="B15:F15"/>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CD7E-BD09-41CE-9072-3F483FE2EB41}">
  <dimension ref="A1:Y157"/>
  <sheetViews>
    <sheetView showGridLines="0" workbookViewId="0"/>
  </sheetViews>
  <sheetFormatPr defaultRowHeight="12.6"/>
  <cols>
    <col min="1" max="1" width="2.7109375" style="59" customWidth="1"/>
    <col min="2" max="2" width="47.28515625" style="59" customWidth="1"/>
    <col min="3" max="3" width="29.7109375" style="59" customWidth="1"/>
    <col min="4" max="4" width="21.28515625" style="59" customWidth="1"/>
    <col min="5" max="5" width="18.85546875" style="59" customWidth="1"/>
    <col min="6" max="6" width="25.7109375" style="59" customWidth="1"/>
    <col min="7" max="7" width="12.28515625" style="59" customWidth="1"/>
    <col min="8" max="8" width="14.85546875" style="59" customWidth="1"/>
    <col min="9" max="9" width="11" style="59" customWidth="1"/>
    <col min="10" max="10" width="12.28515625" style="59" customWidth="1"/>
    <col min="11" max="11" width="14.5703125" style="59" customWidth="1"/>
    <col min="12" max="12" width="11" style="59" customWidth="1"/>
    <col min="13" max="13" width="12.28515625" style="59" customWidth="1"/>
    <col min="14" max="14" width="14.42578125" style="59" customWidth="1"/>
    <col min="15" max="15" width="11" style="59" customWidth="1"/>
    <col min="16" max="16" width="12.28515625" style="59" customWidth="1"/>
    <col min="17" max="17" width="14.5703125" style="59" customWidth="1"/>
    <col min="18" max="18" width="11" style="59" customWidth="1"/>
    <col min="19" max="19" width="12.28515625" style="59" customWidth="1"/>
    <col min="20" max="20" width="14.5703125" style="59" customWidth="1"/>
    <col min="21" max="21" width="11" style="59" customWidth="1"/>
    <col min="22" max="22" width="12.28515625" style="59" customWidth="1"/>
    <col min="23" max="23" width="14.5703125" style="59" customWidth="1"/>
    <col min="24" max="24" width="11" style="59" customWidth="1"/>
    <col min="25" max="255" width="9.140625" style="59"/>
    <col min="256" max="256" width="2.7109375" style="59" customWidth="1"/>
    <col min="257" max="257" width="25.7109375" style="59" customWidth="1"/>
    <col min="258" max="258" width="11" style="59" customWidth="1"/>
    <col min="259" max="262" width="25.7109375" style="59" customWidth="1"/>
    <col min="263" max="263" width="12.28515625" style="59" customWidth="1"/>
    <col min="264" max="264" width="14.85546875" style="59" customWidth="1"/>
    <col min="265" max="265" width="11" style="59" customWidth="1"/>
    <col min="266" max="266" width="12.28515625" style="59" customWidth="1"/>
    <col min="267" max="267" width="14.5703125" style="59" customWidth="1"/>
    <col min="268" max="268" width="11" style="59" customWidth="1"/>
    <col min="269" max="269" width="12.28515625" style="59" customWidth="1"/>
    <col min="270" max="270" width="14.42578125" style="59" customWidth="1"/>
    <col min="271" max="271" width="11" style="59" customWidth="1"/>
    <col min="272" max="272" width="12.28515625" style="59" customWidth="1"/>
    <col min="273" max="273" width="14.5703125" style="59" customWidth="1"/>
    <col min="274" max="274" width="11" style="59" customWidth="1"/>
    <col min="275" max="275" width="12.28515625" style="59" customWidth="1"/>
    <col min="276" max="276" width="14.5703125" style="59" customWidth="1"/>
    <col min="277" max="277" width="11" style="59" customWidth="1"/>
    <col min="278" max="278" width="12.28515625" style="59" customWidth="1"/>
    <col min="279" max="279" width="14.5703125" style="59" customWidth="1"/>
    <col min="280" max="280" width="11" style="59" customWidth="1"/>
    <col min="281" max="511" width="9.140625" style="59"/>
    <col min="512" max="512" width="2.7109375" style="59" customWidth="1"/>
    <col min="513" max="513" width="25.7109375" style="59" customWidth="1"/>
    <col min="514" max="514" width="11" style="59" customWidth="1"/>
    <col min="515" max="518" width="25.7109375" style="59" customWidth="1"/>
    <col min="519" max="519" width="12.28515625" style="59" customWidth="1"/>
    <col min="520" max="520" width="14.85546875" style="59" customWidth="1"/>
    <col min="521" max="521" width="11" style="59" customWidth="1"/>
    <col min="522" max="522" width="12.28515625" style="59" customWidth="1"/>
    <col min="523" max="523" width="14.5703125" style="59" customWidth="1"/>
    <col min="524" max="524" width="11" style="59" customWidth="1"/>
    <col min="525" max="525" width="12.28515625" style="59" customWidth="1"/>
    <col min="526" max="526" width="14.42578125" style="59" customWidth="1"/>
    <col min="527" max="527" width="11" style="59" customWidth="1"/>
    <col min="528" max="528" width="12.28515625" style="59" customWidth="1"/>
    <col min="529" max="529" width="14.5703125" style="59" customWidth="1"/>
    <col min="530" max="530" width="11" style="59" customWidth="1"/>
    <col min="531" max="531" width="12.28515625" style="59" customWidth="1"/>
    <col min="532" max="532" width="14.5703125" style="59" customWidth="1"/>
    <col min="533" max="533" width="11" style="59" customWidth="1"/>
    <col min="534" max="534" width="12.28515625" style="59" customWidth="1"/>
    <col min="535" max="535" width="14.5703125" style="59" customWidth="1"/>
    <col min="536" max="536" width="11" style="59" customWidth="1"/>
    <col min="537" max="767" width="9.140625" style="59"/>
    <col min="768" max="768" width="2.7109375" style="59" customWidth="1"/>
    <col min="769" max="769" width="25.7109375" style="59" customWidth="1"/>
    <col min="770" max="770" width="11" style="59" customWidth="1"/>
    <col min="771" max="774" width="25.7109375" style="59" customWidth="1"/>
    <col min="775" max="775" width="12.28515625" style="59" customWidth="1"/>
    <col min="776" max="776" width="14.85546875" style="59" customWidth="1"/>
    <col min="777" max="777" width="11" style="59" customWidth="1"/>
    <col min="778" max="778" width="12.28515625" style="59" customWidth="1"/>
    <col min="779" max="779" width="14.5703125" style="59" customWidth="1"/>
    <col min="780" max="780" width="11" style="59" customWidth="1"/>
    <col min="781" max="781" width="12.28515625" style="59" customWidth="1"/>
    <col min="782" max="782" width="14.42578125" style="59" customWidth="1"/>
    <col min="783" max="783" width="11" style="59" customWidth="1"/>
    <col min="784" max="784" width="12.28515625" style="59" customWidth="1"/>
    <col min="785" max="785" width="14.5703125" style="59" customWidth="1"/>
    <col min="786" max="786" width="11" style="59" customWidth="1"/>
    <col min="787" max="787" width="12.28515625" style="59" customWidth="1"/>
    <col min="788" max="788" width="14.5703125" style="59" customWidth="1"/>
    <col min="789" max="789" width="11" style="59" customWidth="1"/>
    <col min="790" max="790" width="12.28515625" style="59" customWidth="1"/>
    <col min="791" max="791" width="14.5703125" style="59" customWidth="1"/>
    <col min="792" max="792" width="11" style="59" customWidth="1"/>
    <col min="793" max="1023" width="9.140625" style="59"/>
    <col min="1024" max="1024" width="2.7109375" style="59" customWidth="1"/>
    <col min="1025" max="1025" width="25.7109375" style="59" customWidth="1"/>
    <col min="1026" max="1026" width="11" style="59" customWidth="1"/>
    <col min="1027" max="1030" width="25.7109375" style="59" customWidth="1"/>
    <col min="1031" max="1031" width="12.28515625" style="59" customWidth="1"/>
    <col min="1032" max="1032" width="14.85546875" style="59" customWidth="1"/>
    <col min="1033" max="1033" width="11" style="59" customWidth="1"/>
    <col min="1034" max="1034" width="12.28515625" style="59" customWidth="1"/>
    <col min="1035" max="1035" width="14.5703125" style="59" customWidth="1"/>
    <col min="1036" max="1036" width="11" style="59" customWidth="1"/>
    <col min="1037" max="1037" width="12.28515625" style="59" customWidth="1"/>
    <col min="1038" max="1038" width="14.42578125" style="59" customWidth="1"/>
    <col min="1039" max="1039" width="11" style="59" customWidth="1"/>
    <col min="1040" max="1040" width="12.28515625" style="59" customWidth="1"/>
    <col min="1041" max="1041" width="14.5703125" style="59" customWidth="1"/>
    <col min="1042" max="1042" width="11" style="59" customWidth="1"/>
    <col min="1043" max="1043" width="12.28515625" style="59" customWidth="1"/>
    <col min="1044" max="1044" width="14.5703125" style="59" customWidth="1"/>
    <col min="1045" max="1045" width="11" style="59" customWidth="1"/>
    <col min="1046" max="1046" width="12.28515625" style="59" customWidth="1"/>
    <col min="1047" max="1047" width="14.5703125" style="59" customWidth="1"/>
    <col min="1048" max="1048" width="11" style="59" customWidth="1"/>
    <col min="1049" max="1279" width="9.140625" style="59"/>
    <col min="1280" max="1280" width="2.7109375" style="59" customWidth="1"/>
    <col min="1281" max="1281" width="25.7109375" style="59" customWidth="1"/>
    <col min="1282" max="1282" width="11" style="59" customWidth="1"/>
    <col min="1283" max="1286" width="25.7109375" style="59" customWidth="1"/>
    <col min="1287" max="1287" width="12.28515625" style="59" customWidth="1"/>
    <col min="1288" max="1288" width="14.85546875" style="59" customWidth="1"/>
    <col min="1289" max="1289" width="11" style="59" customWidth="1"/>
    <col min="1290" max="1290" width="12.28515625" style="59" customWidth="1"/>
    <col min="1291" max="1291" width="14.5703125" style="59" customWidth="1"/>
    <col min="1292" max="1292" width="11" style="59" customWidth="1"/>
    <col min="1293" max="1293" width="12.28515625" style="59" customWidth="1"/>
    <col min="1294" max="1294" width="14.42578125" style="59" customWidth="1"/>
    <col min="1295" max="1295" width="11" style="59" customWidth="1"/>
    <col min="1296" max="1296" width="12.28515625" style="59" customWidth="1"/>
    <col min="1297" max="1297" width="14.5703125" style="59" customWidth="1"/>
    <col min="1298" max="1298" width="11" style="59" customWidth="1"/>
    <col min="1299" max="1299" width="12.28515625" style="59" customWidth="1"/>
    <col min="1300" max="1300" width="14.5703125" style="59" customWidth="1"/>
    <col min="1301" max="1301" width="11" style="59" customWidth="1"/>
    <col min="1302" max="1302" width="12.28515625" style="59" customWidth="1"/>
    <col min="1303" max="1303" width="14.5703125" style="59" customWidth="1"/>
    <col min="1304" max="1304" width="11" style="59" customWidth="1"/>
    <col min="1305" max="1535" width="9.140625" style="59"/>
    <col min="1536" max="1536" width="2.7109375" style="59" customWidth="1"/>
    <col min="1537" max="1537" width="25.7109375" style="59" customWidth="1"/>
    <col min="1538" max="1538" width="11" style="59" customWidth="1"/>
    <col min="1539" max="1542" width="25.7109375" style="59" customWidth="1"/>
    <col min="1543" max="1543" width="12.28515625" style="59" customWidth="1"/>
    <col min="1544" max="1544" width="14.85546875" style="59" customWidth="1"/>
    <col min="1545" max="1545" width="11" style="59" customWidth="1"/>
    <col min="1546" max="1546" width="12.28515625" style="59" customWidth="1"/>
    <col min="1547" max="1547" width="14.5703125" style="59" customWidth="1"/>
    <col min="1548" max="1548" width="11" style="59" customWidth="1"/>
    <col min="1549" max="1549" width="12.28515625" style="59" customWidth="1"/>
    <col min="1550" max="1550" width="14.42578125" style="59" customWidth="1"/>
    <col min="1551" max="1551" width="11" style="59" customWidth="1"/>
    <col min="1552" max="1552" width="12.28515625" style="59" customWidth="1"/>
    <col min="1553" max="1553" width="14.5703125" style="59" customWidth="1"/>
    <col min="1554" max="1554" width="11" style="59" customWidth="1"/>
    <col min="1555" max="1555" width="12.28515625" style="59" customWidth="1"/>
    <col min="1556" max="1556" width="14.5703125" style="59" customWidth="1"/>
    <col min="1557" max="1557" width="11" style="59" customWidth="1"/>
    <col min="1558" max="1558" width="12.28515625" style="59" customWidth="1"/>
    <col min="1559" max="1559" width="14.5703125" style="59" customWidth="1"/>
    <col min="1560" max="1560" width="11" style="59" customWidth="1"/>
    <col min="1561" max="1791" width="9.140625" style="59"/>
    <col min="1792" max="1792" width="2.7109375" style="59" customWidth="1"/>
    <col min="1793" max="1793" width="25.7109375" style="59" customWidth="1"/>
    <col min="1794" max="1794" width="11" style="59" customWidth="1"/>
    <col min="1795" max="1798" width="25.7109375" style="59" customWidth="1"/>
    <col min="1799" max="1799" width="12.28515625" style="59" customWidth="1"/>
    <col min="1800" max="1800" width="14.85546875" style="59" customWidth="1"/>
    <col min="1801" max="1801" width="11" style="59" customWidth="1"/>
    <col min="1802" max="1802" width="12.28515625" style="59" customWidth="1"/>
    <col min="1803" max="1803" width="14.5703125" style="59" customWidth="1"/>
    <col min="1804" max="1804" width="11" style="59" customWidth="1"/>
    <col min="1805" max="1805" width="12.28515625" style="59" customWidth="1"/>
    <col min="1806" max="1806" width="14.42578125" style="59" customWidth="1"/>
    <col min="1807" max="1807" width="11" style="59" customWidth="1"/>
    <col min="1808" max="1808" width="12.28515625" style="59" customWidth="1"/>
    <col min="1809" max="1809" width="14.5703125" style="59" customWidth="1"/>
    <col min="1810" max="1810" width="11" style="59" customWidth="1"/>
    <col min="1811" max="1811" width="12.28515625" style="59" customWidth="1"/>
    <col min="1812" max="1812" width="14.5703125" style="59" customWidth="1"/>
    <col min="1813" max="1813" width="11" style="59" customWidth="1"/>
    <col min="1814" max="1814" width="12.28515625" style="59" customWidth="1"/>
    <col min="1815" max="1815" width="14.5703125" style="59" customWidth="1"/>
    <col min="1816" max="1816" width="11" style="59" customWidth="1"/>
    <col min="1817" max="2047" width="9.140625" style="59"/>
    <col min="2048" max="2048" width="2.7109375" style="59" customWidth="1"/>
    <col min="2049" max="2049" width="25.7109375" style="59" customWidth="1"/>
    <col min="2050" max="2050" width="11" style="59" customWidth="1"/>
    <col min="2051" max="2054" width="25.7109375" style="59" customWidth="1"/>
    <col min="2055" max="2055" width="12.28515625" style="59" customWidth="1"/>
    <col min="2056" max="2056" width="14.85546875" style="59" customWidth="1"/>
    <col min="2057" max="2057" width="11" style="59" customWidth="1"/>
    <col min="2058" max="2058" width="12.28515625" style="59" customWidth="1"/>
    <col min="2059" max="2059" width="14.5703125" style="59" customWidth="1"/>
    <col min="2060" max="2060" width="11" style="59" customWidth="1"/>
    <col min="2061" max="2061" width="12.28515625" style="59" customWidth="1"/>
    <col min="2062" max="2062" width="14.42578125" style="59" customWidth="1"/>
    <col min="2063" max="2063" width="11" style="59" customWidth="1"/>
    <col min="2064" max="2064" width="12.28515625" style="59" customWidth="1"/>
    <col min="2065" max="2065" width="14.5703125" style="59" customWidth="1"/>
    <col min="2066" max="2066" width="11" style="59" customWidth="1"/>
    <col min="2067" max="2067" width="12.28515625" style="59" customWidth="1"/>
    <col min="2068" max="2068" width="14.5703125" style="59" customWidth="1"/>
    <col min="2069" max="2069" width="11" style="59" customWidth="1"/>
    <col min="2070" max="2070" width="12.28515625" style="59" customWidth="1"/>
    <col min="2071" max="2071" width="14.5703125" style="59" customWidth="1"/>
    <col min="2072" max="2072" width="11" style="59" customWidth="1"/>
    <col min="2073" max="2303" width="9.140625" style="59"/>
    <col min="2304" max="2304" width="2.7109375" style="59" customWidth="1"/>
    <col min="2305" max="2305" width="25.7109375" style="59" customWidth="1"/>
    <col min="2306" max="2306" width="11" style="59" customWidth="1"/>
    <col min="2307" max="2310" width="25.7109375" style="59" customWidth="1"/>
    <col min="2311" max="2311" width="12.28515625" style="59" customWidth="1"/>
    <col min="2312" max="2312" width="14.85546875" style="59" customWidth="1"/>
    <col min="2313" max="2313" width="11" style="59" customWidth="1"/>
    <col min="2314" max="2314" width="12.28515625" style="59" customWidth="1"/>
    <col min="2315" max="2315" width="14.5703125" style="59" customWidth="1"/>
    <col min="2316" max="2316" width="11" style="59" customWidth="1"/>
    <col min="2317" max="2317" width="12.28515625" style="59" customWidth="1"/>
    <col min="2318" max="2318" width="14.42578125" style="59" customWidth="1"/>
    <col min="2319" max="2319" width="11" style="59" customWidth="1"/>
    <col min="2320" max="2320" width="12.28515625" style="59" customWidth="1"/>
    <col min="2321" max="2321" width="14.5703125" style="59" customWidth="1"/>
    <col min="2322" max="2322" width="11" style="59" customWidth="1"/>
    <col min="2323" max="2323" width="12.28515625" style="59" customWidth="1"/>
    <col min="2324" max="2324" width="14.5703125" style="59" customWidth="1"/>
    <col min="2325" max="2325" width="11" style="59" customWidth="1"/>
    <col min="2326" max="2326" width="12.28515625" style="59" customWidth="1"/>
    <col min="2327" max="2327" width="14.5703125" style="59" customWidth="1"/>
    <col min="2328" max="2328" width="11" style="59" customWidth="1"/>
    <col min="2329" max="2559" width="9.140625" style="59"/>
    <col min="2560" max="2560" width="2.7109375" style="59" customWidth="1"/>
    <col min="2561" max="2561" width="25.7109375" style="59" customWidth="1"/>
    <col min="2562" max="2562" width="11" style="59" customWidth="1"/>
    <col min="2563" max="2566" width="25.7109375" style="59" customWidth="1"/>
    <col min="2567" max="2567" width="12.28515625" style="59" customWidth="1"/>
    <col min="2568" max="2568" width="14.85546875" style="59" customWidth="1"/>
    <col min="2569" max="2569" width="11" style="59" customWidth="1"/>
    <col min="2570" max="2570" width="12.28515625" style="59" customWidth="1"/>
    <col min="2571" max="2571" width="14.5703125" style="59" customWidth="1"/>
    <col min="2572" max="2572" width="11" style="59" customWidth="1"/>
    <col min="2573" max="2573" width="12.28515625" style="59" customWidth="1"/>
    <col min="2574" max="2574" width="14.42578125" style="59" customWidth="1"/>
    <col min="2575" max="2575" width="11" style="59" customWidth="1"/>
    <col min="2576" max="2576" width="12.28515625" style="59" customWidth="1"/>
    <col min="2577" max="2577" width="14.5703125" style="59" customWidth="1"/>
    <col min="2578" max="2578" width="11" style="59" customWidth="1"/>
    <col min="2579" max="2579" width="12.28515625" style="59" customWidth="1"/>
    <col min="2580" max="2580" width="14.5703125" style="59" customWidth="1"/>
    <col min="2581" max="2581" width="11" style="59" customWidth="1"/>
    <col min="2582" max="2582" width="12.28515625" style="59" customWidth="1"/>
    <col min="2583" max="2583" width="14.5703125" style="59" customWidth="1"/>
    <col min="2584" max="2584" width="11" style="59" customWidth="1"/>
    <col min="2585" max="2815" width="9.140625" style="59"/>
    <col min="2816" max="2816" width="2.7109375" style="59" customWidth="1"/>
    <col min="2817" max="2817" width="25.7109375" style="59" customWidth="1"/>
    <col min="2818" max="2818" width="11" style="59" customWidth="1"/>
    <col min="2819" max="2822" width="25.7109375" style="59" customWidth="1"/>
    <col min="2823" max="2823" width="12.28515625" style="59" customWidth="1"/>
    <col min="2824" max="2824" width="14.85546875" style="59" customWidth="1"/>
    <col min="2825" max="2825" width="11" style="59" customWidth="1"/>
    <col min="2826" max="2826" width="12.28515625" style="59" customWidth="1"/>
    <col min="2827" max="2827" width="14.5703125" style="59" customWidth="1"/>
    <col min="2828" max="2828" width="11" style="59" customWidth="1"/>
    <col min="2829" max="2829" width="12.28515625" style="59" customWidth="1"/>
    <col min="2830" max="2830" width="14.42578125" style="59" customWidth="1"/>
    <col min="2831" max="2831" width="11" style="59" customWidth="1"/>
    <col min="2832" max="2832" width="12.28515625" style="59" customWidth="1"/>
    <col min="2833" max="2833" width="14.5703125" style="59" customWidth="1"/>
    <col min="2834" max="2834" width="11" style="59" customWidth="1"/>
    <col min="2835" max="2835" width="12.28515625" style="59" customWidth="1"/>
    <col min="2836" max="2836" width="14.5703125" style="59" customWidth="1"/>
    <col min="2837" max="2837" width="11" style="59" customWidth="1"/>
    <col min="2838" max="2838" width="12.28515625" style="59" customWidth="1"/>
    <col min="2839" max="2839" width="14.5703125" style="59" customWidth="1"/>
    <col min="2840" max="2840" width="11" style="59" customWidth="1"/>
    <col min="2841" max="3071" width="9.140625" style="59"/>
    <col min="3072" max="3072" width="2.7109375" style="59" customWidth="1"/>
    <col min="3073" max="3073" width="25.7109375" style="59" customWidth="1"/>
    <col min="3074" max="3074" width="11" style="59" customWidth="1"/>
    <col min="3075" max="3078" width="25.7109375" style="59" customWidth="1"/>
    <col min="3079" max="3079" width="12.28515625" style="59" customWidth="1"/>
    <col min="3080" max="3080" width="14.85546875" style="59" customWidth="1"/>
    <col min="3081" max="3081" width="11" style="59" customWidth="1"/>
    <col min="3082" max="3082" width="12.28515625" style="59" customWidth="1"/>
    <col min="3083" max="3083" width="14.5703125" style="59" customWidth="1"/>
    <col min="3084" max="3084" width="11" style="59" customWidth="1"/>
    <col min="3085" max="3085" width="12.28515625" style="59" customWidth="1"/>
    <col min="3086" max="3086" width="14.42578125" style="59" customWidth="1"/>
    <col min="3087" max="3087" width="11" style="59" customWidth="1"/>
    <col min="3088" max="3088" width="12.28515625" style="59" customWidth="1"/>
    <col min="3089" max="3089" width="14.5703125" style="59" customWidth="1"/>
    <col min="3090" max="3090" width="11" style="59" customWidth="1"/>
    <col min="3091" max="3091" width="12.28515625" style="59" customWidth="1"/>
    <col min="3092" max="3092" width="14.5703125" style="59" customWidth="1"/>
    <col min="3093" max="3093" width="11" style="59" customWidth="1"/>
    <col min="3094" max="3094" width="12.28515625" style="59" customWidth="1"/>
    <col min="3095" max="3095" width="14.5703125" style="59" customWidth="1"/>
    <col min="3096" max="3096" width="11" style="59" customWidth="1"/>
    <col min="3097" max="3327" width="9.140625" style="59"/>
    <col min="3328" max="3328" width="2.7109375" style="59" customWidth="1"/>
    <col min="3329" max="3329" width="25.7109375" style="59" customWidth="1"/>
    <col min="3330" max="3330" width="11" style="59" customWidth="1"/>
    <col min="3331" max="3334" width="25.7109375" style="59" customWidth="1"/>
    <col min="3335" max="3335" width="12.28515625" style="59" customWidth="1"/>
    <col min="3336" max="3336" width="14.85546875" style="59" customWidth="1"/>
    <col min="3337" max="3337" width="11" style="59" customWidth="1"/>
    <col min="3338" max="3338" width="12.28515625" style="59" customWidth="1"/>
    <col min="3339" max="3339" width="14.5703125" style="59" customWidth="1"/>
    <col min="3340" max="3340" width="11" style="59" customWidth="1"/>
    <col min="3341" max="3341" width="12.28515625" style="59" customWidth="1"/>
    <col min="3342" max="3342" width="14.42578125" style="59" customWidth="1"/>
    <col min="3343" max="3343" width="11" style="59" customWidth="1"/>
    <col min="3344" max="3344" width="12.28515625" style="59" customWidth="1"/>
    <col min="3345" max="3345" width="14.5703125" style="59" customWidth="1"/>
    <col min="3346" max="3346" width="11" style="59" customWidth="1"/>
    <col min="3347" max="3347" width="12.28515625" style="59" customWidth="1"/>
    <col min="3348" max="3348" width="14.5703125" style="59" customWidth="1"/>
    <col min="3349" max="3349" width="11" style="59" customWidth="1"/>
    <col min="3350" max="3350" width="12.28515625" style="59" customWidth="1"/>
    <col min="3351" max="3351" width="14.5703125" style="59" customWidth="1"/>
    <col min="3352" max="3352" width="11" style="59" customWidth="1"/>
    <col min="3353" max="3583" width="9.140625" style="59"/>
    <col min="3584" max="3584" width="2.7109375" style="59" customWidth="1"/>
    <col min="3585" max="3585" width="25.7109375" style="59" customWidth="1"/>
    <col min="3586" max="3586" width="11" style="59" customWidth="1"/>
    <col min="3587" max="3590" width="25.7109375" style="59" customWidth="1"/>
    <col min="3591" max="3591" width="12.28515625" style="59" customWidth="1"/>
    <col min="3592" max="3592" width="14.85546875" style="59" customWidth="1"/>
    <col min="3593" max="3593" width="11" style="59" customWidth="1"/>
    <col min="3594" max="3594" width="12.28515625" style="59" customWidth="1"/>
    <col min="3595" max="3595" width="14.5703125" style="59" customWidth="1"/>
    <col min="3596" max="3596" width="11" style="59" customWidth="1"/>
    <col min="3597" max="3597" width="12.28515625" style="59" customWidth="1"/>
    <col min="3598" max="3598" width="14.42578125" style="59" customWidth="1"/>
    <col min="3599" max="3599" width="11" style="59" customWidth="1"/>
    <col min="3600" max="3600" width="12.28515625" style="59" customWidth="1"/>
    <col min="3601" max="3601" width="14.5703125" style="59" customWidth="1"/>
    <col min="3602" max="3602" width="11" style="59" customWidth="1"/>
    <col min="3603" max="3603" width="12.28515625" style="59" customWidth="1"/>
    <col min="3604" max="3604" width="14.5703125" style="59" customWidth="1"/>
    <col min="3605" max="3605" width="11" style="59" customWidth="1"/>
    <col min="3606" max="3606" width="12.28515625" style="59" customWidth="1"/>
    <col min="3607" max="3607" width="14.5703125" style="59" customWidth="1"/>
    <col min="3608" max="3608" width="11" style="59" customWidth="1"/>
    <col min="3609" max="3839" width="9.140625" style="59"/>
    <col min="3840" max="3840" width="2.7109375" style="59" customWidth="1"/>
    <col min="3841" max="3841" width="25.7109375" style="59" customWidth="1"/>
    <col min="3842" max="3842" width="11" style="59" customWidth="1"/>
    <col min="3843" max="3846" width="25.7109375" style="59" customWidth="1"/>
    <col min="3847" max="3847" width="12.28515625" style="59" customWidth="1"/>
    <col min="3848" max="3848" width="14.85546875" style="59" customWidth="1"/>
    <col min="3849" max="3849" width="11" style="59" customWidth="1"/>
    <col min="3850" max="3850" width="12.28515625" style="59" customWidth="1"/>
    <col min="3851" max="3851" width="14.5703125" style="59" customWidth="1"/>
    <col min="3852" max="3852" width="11" style="59" customWidth="1"/>
    <col min="3853" max="3853" width="12.28515625" style="59" customWidth="1"/>
    <col min="3854" max="3854" width="14.42578125" style="59" customWidth="1"/>
    <col min="3855" max="3855" width="11" style="59" customWidth="1"/>
    <col min="3856" max="3856" width="12.28515625" style="59" customWidth="1"/>
    <col min="3857" max="3857" width="14.5703125" style="59" customWidth="1"/>
    <col min="3858" max="3858" width="11" style="59" customWidth="1"/>
    <col min="3859" max="3859" width="12.28515625" style="59" customWidth="1"/>
    <col min="3860" max="3860" width="14.5703125" style="59" customWidth="1"/>
    <col min="3861" max="3861" width="11" style="59" customWidth="1"/>
    <col min="3862" max="3862" width="12.28515625" style="59" customWidth="1"/>
    <col min="3863" max="3863" width="14.5703125" style="59" customWidth="1"/>
    <col min="3864" max="3864" width="11" style="59" customWidth="1"/>
    <col min="3865" max="4095" width="9.140625" style="59"/>
    <col min="4096" max="4096" width="2.7109375" style="59" customWidth="1"/>
    <col min="4097" max="4097" width="25.7109375" style="59" customWidth="1"/>
    <col min="4098" max="4098" width="11" style="59" customWidth="1"/>
    <col min="4099" max="4102" width="25.7109375" style="59" customWidth="1"/>
    <col min="4103" max="4103" width="12.28515625" style="59" customWidth="1"/>
    <col min="4104" max="4104" width="14.85546875" style="59" customWidth="1"/>
    <col min="4105" max="4105" width="11" style="59" customWidth="1"/>
    <col min="4106" max="4106" width="12.28515625" style="59" customWidth="1"/>
    <col min="4107" max="4107" width="14.5703125" style="59" customWidth="1"/>
    <col min="4108" max="4108" width="11" style="59" customWidth="1"/>
    <col min="4109" max="4109" width="12.28515625" style="59" customWidth="1"/>
    <col min="4110" max="4110" width="14.42578125" style="59" customWidth="1"/>
    <col min="4111" max="4111" width="11" style="59" customWidth="1"/>
    <col min="4112" max="4112" width="12.28515625" style="59" customWidth="1"/>
    <col min="4113" max="4113" width="14.5703125" style="59" customWidth="1"/>
    <col min="4114" max="4114" width="11" style="59" customWidth="1"/>
    <col min="4115" max="4115" width="12.28515625" style="59" customWidth="1"/>
    <col min="4116" max="4116" width="14.5703125" style="59" customWidth="1"/>
    <col min="4117" max="4117" width="11" style="59" customWidth="1"/>
    <col min="4118" max="4118" width="12.28515625" style="59" customWidth="1"/>
    <col min="4119" max="4119" width="14.5703125" style="59" customWidth="1"/>
    <col min="4120" max="4120" width="11" style="59" customWidth="1"/>
    <col min="4121" max="4351" width="9.140625" style="59"/>
    <col min="4352" max="4352" width="2.7109375" style="59" customWidth="1"/>
    <col min="4353" max="4353" width="25.7109375" style="59" customWidth="1"/>
    <col min="4354" max="4354" width="11" style="59" customWidth="1"/>
    <col min="4355" max="4358" width="25.7109375" style="59" customWidth="1"/>
    <col min="4359" max="4359" width="12.28515625" style="59" customWidth="1"/>
    <col min="4360" max="4360" width="14.85546875" style="59" customWidth="1"/>
    <col min="4361" max="4361" width="11" style="59" customWidth="1"/>
    <col min="4362" max="4362" width="12.28515625" style="59" customWidth="1"/>
    <col min="4363" max="4363" width="14.5703125" style="59" customWidth="1"/>
    <col min="4364" max="4364" width="11" style="59" customWidth="1"/>
    <col min="4365" max="4365" width="12.28515625" style="59" customWidth="1"/>
    <col min="4366" max="4366" width="14.42578125" style="59" customWidth="1"/>
    <col min="4367" max="4367" width="11" style="59" customWidth="1"/>
    <col min="4368" max="4368" width="12.28515625" style="59" customWidth="1"/>
    <col min="4369" max="4369" width="14.5703125" style="59" customWidth="1"/>
    <col min="4370" max="4370" width="11" style="59" customWidth="1"/>
    <col min="4371" max="4371" width="12.28515625" style="59" customWidth="1"/>
    <col min="4372" max="4372" width="14.5703125" style="59" customWidth="1"/>
    <col min="4373" max="4373" width="11" style="59" customWidth="1"/>
    <col min="4374" max="4374" width="12.28515625" style="59" customWidth="1"/>
    <col min="4375" max="4375" width="14.5703125" style="59" customWidth="1"/>
    <col min="4376" max="4376" width="11" style="59" customWidth="1"/>
    <col min="4377" max="4607" width="9.140625" style="59"/>
    <col min="4608" max="4608" width="2.7109375" style="59" customWidth="1"/>
    <col min="4609" max="4609" width="25.7109375" style="59" customWidth="1"/>
    <col min="4610" max="4610" width="11" style="59" customWidth="1"/>
    <col min="4611" max="4614" width="25.7109375" style="59" customWidth="1"/>
    <col min="4615" max="4615" width="12.28515625" style="59" customWidth="1"/>
    <col min="4616" max="4616" width="14.85546875" style="59" customWidth="1"/>
    <col min="4617" max="4617" width="11" style="59" customWidth="1"/>
    <col min="4618" max="4618" width="12.28515625" style="59" customWidth="1"/>
    <col min="4619" max="4619" width="14.5703125" style="59" customWidth="1"/>
    <col min="4620" max="4620" width="11" style="59" customWidth="1"/>
    <col min="4621" max="4621" width="12.28515625" style="59" customWidth="1"/>
    <col min="4622" max="4622" width="14.42578125" style="59" customWidth="1"/>
    <col min="4623" max="4623" width="11" style="59" customWidth="1"/>
    <col min="4624" max="4624" width="12.28515625" style="59" customWidth="1"/>
    <col min="4625" max="4625" width="14.5703125" style="59" customWidth="1"/>
    <col min="4626" max="4626" width="11" style="59" customWidth="1"/>
    <col min="4627" max="4627" width="12.28515625" style="59" customWidth="1"/>
    <col min="4628" max="4628" width="14.5703125" style="59" customWidth="1"/>
    <col min="4629" max="4629" width="11" style="59" customWidth="1"/>
    <col min="4630" max="4630" width="12.28515625" style="59" customWidth="1"/>
    <col min="4631" max="4631" width="14.5703125" style="59" customWidth="1"/>
    <col min="4632" max="4632" width="11" style="59" customWidth="1"/>
    <col min="4633" max="4863" width="9.140625" style="59"/>
    <col min="4864" max="4864" width="2.7109375" style="59" customWidth="1"/>
    <col min="4865" max="4865" width="25.7109375" style="59" customWidth="1"/>
    <col min="4866" max="4866" width="11" style="59" customWidth="1"/>
    <col min="4867" max="4870" width="25.7109375" style="59" customWidth="1"/>
    <col min="4871" max="4871" width="12.28515625" style="59" customWidth="1"/>
    <col min="4872" max="4872" width="14.85546875" style="59" customWidth="1"/>
    <col min="4873" max="4873" width="11" style="59" customWidth="1"/>
    <col min="4874" max="4874" width="12.28515625" style="59" customWidth="1"/>
    <col min="4875" max="4875" width="14.5703125" style="59" customWidth="1"/>
    <col min="4876" max="4876" width="11" style="59" customWidth="1"/>
    <col min="4877" max="4877" width="12.28515625" style="59" customWidth="1"/>
    <col min="4878" max="4878" width="14.42578125" style="59" customWidth="1"/>
    <col min="4879" max="4879" width="11" style="59" customWidth="1"/>
    <col min="4880" max="4880" width="12.28515625" style="59" customWidth="1"/>
    <col min="4881" max="4881" width="14.5703125" style="59" customWidth="1"/>
    <col min="4882" max="4882" width="11" style="59" customWidth="1"/>
    <col min="4883" max="4883" width="12.28515625" style="59" customWidth="1"/>
    <col min="4884" max="4884" width="14.5703125" style="59" customWidth="1"/>
    <col min="4885" max="4885" width="11" style="59" customWidth="1"/>
    <col min="4886" max="4886" width="12.28515625" style="59" customWidth="1"/>
    <col min="4887" max="4887" width="14.5703125" style="59" customWidth="1"/>
    <col min="4888" max="4888" width="11" style="59" customWidth="1"/>
    <col min="4889" max="5119" width="9.140625" style="59"/>
    <col min="5120" max="5120" width="2.7109375" style="59" customWidth="1"/>
    <col min="5121" max="5121" width="25.7109375" style="59" customWidth="1"/>
    <col min="5122" max="5122" width="11" style="59" customWidth="1"/>
    <col min="5123" max="5126" width="25.7109375" style="59" customWidth="1"/>
    <col min="5127" max="5127" width="12.28515625" style="59" customWidth="1"/>
    <col min="5128" max="5128" width="14.85546875" style="59" customWidth="1"/>
    <col min="5129" max="5129" width="11" style="59" customWidth="1"/>
    <col min="5130" max="5130" width="12.28515625" style="59" customWidth="1"/>
    <col min="5131" max="5131" width="14.5703125" style="59" customWidth="1"/>
    <col min="5132" max="5132" width="11" style="59" customWidth="1"/>
    <col min="5133" max="5133" width="12.28515625" style="59" customWidth="1"/>
    <col min="5134" max="5134" width="14.42578125" style="59" customWidth="1"/>
    <col min="5135" max="5135" width="11" style="59" customWidth="1"/>
    <col min="5136" max="5136" width="12.28515625" style="59" customWidth="1"/>
    <col min="5137" max="5137" width="14.5703125" style="59" customWidth="1"/>
    <col min="5138" max="5138" width="11" style="59" customWidth="1"/>
    <col min="5139" max="5139" width="12.28515625" style="59" customWidth="1"/>
    <col min="5140" max="5140" width="14.5703125" style="59" customWidth="1"/>
    <col min="5141" max="5141" width="11" style="59" customWidth="1"/>
    <col min="5142" max="5142" width="12.28515625" style="59" customWidth="1"/>
    <col min="5143" max="5143" width="14.5703125" style="59" customWidth="1"/>
    <col min="5144" max="5144" width="11" style="59" customWidth="1"/>
    <col min="5145" max="5375" width="9.140625" style="59"/>
    <col min="5376" max="5376" width="2.7109375" style="59" customWidth="1"/>
    <col min="5377" max="5377" width="25.7109375" style="59" customWidth="1"/>
    <col min="5378" max="5378" width="11" style="59" customWidth="1"/>
    <col min="5379" max="5382" width="25.7109375" style="59" customWidth="1"/>
    <col min="5383" max="5383" width="12.28515625" style="59" customWidth="1"/>
    <col min="5384" max="5384" width="14.85546875" style="59" customWidth="1"/>
    <col min="5385" max="5385" width="11" style="59" customWidth="1"/>
    <col min="5386" max="5386" width="12.28515625" style="59" customWidth="1"/>
    <col min="5387" max="5387" width="14.5703125" style="59" customWidth="1"/>
    <col min="5388" max="5388" width="11" style="59" customWidth="1"/>
    <col min="5389" max="5389" width="12.28515625" style="59" customWidth="1"/>
    <col min="5390" max="5390" width="14.42578125" style="59" customWidth="1"/>
    <col min="5391" max="5391" width="11" style="59" customWidth="1"/>
    <col min="5392" max="5392" width="12.28515625" style="59" customWidth="1"/>
    <col min="5393" max="5393" width="14.5703125" style="59" customWidth="1"/>
    <col min="5394" max="5394" width="11" style="59" customWidth="1"/>
    <col min="5395" max="5395" width="12.28515625" style="59" customWidth="1"/>
    <col min="5396" max="5396" width="14.5703125" style="59" customWidth="1"/>
    <col min="5397" max="5397" width="11" style="59" customWidth="1"/>
    <col min="5398" max="5398" width="12.28515625" style="59" customWidth="1"/>
    <col min="5399" max="5399" width="14.5703125" style="59" customWidth="1"/>
    <col min="5400" max="5400" width="11" style="59" customWidth="1"/>
    <col min="5401" max="5631" width="9.140625" style="59"/>
    <col min="5632" max="5632" width="2.7109375" style="59" customWidth="1"/>
    <col min="5633" max="5633" width="25.7109375" style="59" customWidth="1"/>
    <col min="5634" max="5634" width="11" style="59" customWidth="1"/>
    <col min="5635" max="5638" width="25.7109375" style="59" customWidth="1"/>
    <col min="5639" max="5639" width="12.28515625" style="59" customWidth="1"/>
    <col min="5640" max="5640" width="14.85546875" style="59" customWidth="1"/>
    <col min="5641" max="5641" width="11" style="59" customWidth="1"/>
    <col min="5642" max="5642" width="12.28515625" style="59" customWidth="1"/>
    <col min="5643" max="5643" width="14.5703125" style="59" customWidth="1"/>
    <col min="5644" max="5644" width="11" style="59" customWidth="1"/>
    <col min="5645" max="5645" width="12.28515625" style="59" customWidth="1"/>
    <col min="5646" max="5646" width="14.42578125" style="59" customWidth="1"/>
    <col min="5647" max="5647" width="11" style="59" customWidth="1"/>
    <col min="5648" max="5648" width="12.28515625" style="59" customWidth="1"/>
    <col min="5649" max="5649" width="14.5703125" style="59" customWidth="1"/>
    <col min="5650" max="5650" width="11" style="59" customWidth="1"/>
    <col min="5651" max="5651" width="12.28515625" style="59" customWidth="1"/>
    <col min="5652" max="5652" width="14.5703125" style="59" customWidth="1"/>
    <col min="5653" max="5653" width="11" style="59" customWidth="1"/>
    <col min="5654" max="5654" width="12.28515625" style="59" customWidth="1"/>
    <col min="5655" max="5655" width="14.5703125" style="59" customWidth="1"/>
    <col min="5656" max="5656" width="11" style="59" customWidth="1"/>
    <col min="5657" max="5887" width="9.140625" style="59"/>
    <col min="5888" max="5888" width="2.7109375" style="59" customWidth="1"/>
    <col min="5889" max="5889" width="25.7109375" style="59" customWidth="1"/>
    <col min="5890" max="5890" width="11" style="59" customWidth="1"/>
    <col min="5891" max="5894" width="25.7109375" style="59" customWidth="1"/>
    <col min="5895" max="5895" width="12.28515625" style="59" customWidth="1"/>
    <col min="5896" max="5896" width="14.85546875" style="59" customWidth="1"/>
    <col min="5897" max="5897" width="11" style="59" customWidth="1"/>
    <col min="5898" max="5898" width="12.28515625" style="59" customWidth="1"/>
    <col min="5899" max="5899" width="14.5703125" style="59" customWidth="1"/>
    <col min="5900" max="5900" width="11" style="59" customWidth="1"/>
    <col min="5901" max="5901" width="12.28515625" style="59" customWidth="1"/>
    <col min="5902" max="5902" width="14.42578125" style="59" customWidth="1"/>
    <col min="5903" max="5903" width="11" style="59" customWidth="1"/>
    <col min="5904" max="5904" width="12.28515625" style="59" customWidth="1"/>
    <col min="5905" max="5905" width="14.5703125" style="59" customWidth="1"/>
    <col min="5906" max="5906" width="11" style="59" customWidth="1"/>
    <col min="5907" max="5907" width="12.28515625" style="59" customWidth="1"/>
    <col min="5908" max="5908" width="14.5703125" style="59" customWidth="1"/>
    <col min="5909" max="5909" width="11" style="59" customWidth="1"/>
    <col min="5910" max="5910" width="12.28515625" style="59" customWidth="1"/>
    <col min="5911" max="5911" width="14.5703125" style="59" customWidth="1"/>
    <col min="5912" max="5912" width="11" style="59" customWidth="1"/>
    <col min="5913" max="6143" width="9.140625" style="59"/>
    <col min="6144" max="6144" width="2.7109375" style="59" customWidth="1"/>
    <col min="6145" max="6145" width="25.7109375" style="59" customWidth="1"/>
    <col min="6146" max="6146" width="11" style="59" customWidth="1"/>
    <col min="6147" max="6150" width="25.7109375" style="59" customWidth="1"/>
    <col min="6151" max="6151" width="12.28515625" style="59" customWidth="1"/>
    <col min="6152" max="6152" width="14.85546875" style="59" customWidth="1"/>
    <col min="6153" max="6153" width="11" style="59" customWidth="1"/>
    <col min="6154" max="6154" width="12.28515625" style="59" customWidth="1"/>
    <col min="6155" max="6155" width="14.5703125" style="59" customWidth="1"/>
    <col min="6156" max="6156" width="11" style="59" customWidth="1"/>
    <col min="6157" max="6157" width="12.28515625" style="59" customWidth="1"/>
    <col min="6158" max="6158" width="14.42578125" style="59" customWidth="1"/>
    <col min="6159" max="6159" width="11" style="59" customWidth="1"/>
    <col min="6160" max="6160" width="12.28515625" style="59" customWidth="1"/>
    <col min="6161" max="6161" width="14.5703125" style="59" customWidth="1"/>
    <col min="6162" max="6162" width="11" style="59" customWidth="1"/>
    <col min="6163" max="6163" width="12.28515625" style="59" customWidth="1"/>
    <col min="6164" max="6164" width="14.5703125" style="59" customWidth="1"/>
    <col min="6165" max="6165" width="11" style="59" customWidth="1"/>
    <col min="6166" max="6166" width="12.28515625" style="59" customWidth="1"/>
    <col min="6167" max="6167" width="14.5703125" style="59" customWidth="1"/>
    <col min="6168" max="6168" width="11" style="59" customWidth="1"/>
    <col min="6169" max="6399" width="9.140625" style="59"/>
    <col min="6400" max="6400" width="2.7109375" style="59" customWidth="1"/>
    <col min="6401" max="6401" width="25.7109375" style="59" customWidth="1"/>
    <col min="6402" max="6402" width="11" style="59" customWidth="1"/>
    <col min="6403" max="6406" width="25.7109375" style="59" customWidth="1"/>
    <col min="6407" max="6407" width="12.28515625" style="59" customWidth="1"/>
    <col min="6408" max="6408" width="14.85546875" style="59" customWidth="1"/>
    <col min="6409" max="6409" width="11" style="59" customWidth="1"/>
    <col min="6410" max="6410" width="12.28515625" style="59" customWidth="1"/>
    <col min="6411" max="6411" width="14.5703125" style="59" customWidth="1"/>
    <col min="6412" max="6412" width="11" style="59" customWidth="1"/>
    <col min="6413" max="6413" width="12.28515625" style="59" customWidth="1"/>
    <col min="6414" max="6414" width="14.42578125" style="59" customWidth="1"/>
    <col min="6415" max="6415" width="11" style="59" customWidth="1"/>
    <col min="6416" max="6416" width="12.28515625" style="59" customWidth="1"/>
    <col min="6417" max="6417" width="14.5703125" style="59" customWidth="1"/>
    <col min="6418" max="6418" width="11" style="59" customWidth="1"/>
    <col min="6419" max="6419" width="12.28515625" style="59" customWidth="1"/>
    <col min="6420" max="6420" width="14.5703125" style="59" customWidth="1"/>
    <col min="6421" max="6421" width="11" style="59" customWidth="1"/>
    <col min="6422" max="6422" width="12.28515625" style="59" customWidth="1"/>
    <col min="6423" max="6423" width="14.5703125" style="59" customWidth="1"/>
    <col min="6424" max="6424" width="11" style="59" customWidth="1"/>
    <col min="6425" max="6655" width="9.140625" style="59"/>
    <col min="6656" max="6656" width="2.7109375" style="59" customWidth="1"/>
    <col min="6657" max="6657" width="25.7109375" style="59" customWidth="1"/>
    <col min="6658" max="6658" width="11" style="59" customWidth="1"/>
    <col min="6659" max="6662" width="25.7109375" style="59" customWidth="1"/>
    <col min="6663" max="6663" width="12.28515625" style="59" customWidth="1"/>
    <col min="6664" max="6664" width="14.85546875" style="59" customWidth="1"/>
    <col min="6665" max="6665" width="11" style="59" customWidth="1"/>
    <col min="6666" max="6666" width="12.28515625" style="59" customWidth="1"/>
    <col min="6667" max="6667" width="14.5703125" style="59" customWidth="1"/>
    <col min="6668" max="6668" width="11" style="59" customWidth="1"/>
    <col min="6669" max="6669" width="12.28515625" style="59" customWidth="1"/>
    <col min="6670" max="6670" width="14.42578125" style="59" customWidth="1"/>
    <col min="6671" max="6671" width="11" style="59" customWidth="1"/>
    <col min="6672" max="6672" width="12.28515625" style="59" customWidth="1"/>
    <col min="6673" max="6673" width="14.5703125" style="59" customWidth="1"/>
    <col min="6674" max="6674" width="11" style="59" customWidth="1"/>
    <col min="6675" max="6675" width="12.28515625" style="59" customWidth="1"/>
    <col min="6676" max="6676" width="14.5703125" style="59" customWidth="1"/>
    <col min="6677" max="6677" width="11" style="59" customWidth="1"/>
    <col min="6678" max="6678" width="12.28515625" style="59" customWidth="1"/>
    <col min="6679" max="6679" width="14.5703125" style="59" customWidth="1"/>
    <col min="6680" max="6680" width="11" style="59" customWidth="1"/>
    <col min="6681" max="6911" width="9.140625" style="59"/>
    <col min="6912" max="6912" width="2.7109375" style="59" customWidth="1"/>
    <col min="6913" max="6913" width="25.7109375" style="59" customWidth="1"/>
    <col min="6914" max="6914" width="11" style="59" customWidth="1"/>
    <col min="6915" max="6918" width="25.7109375" style="59" customWidth="1"/>
    <col min="6919" max="6919" width="12.28515625" style="59" customWidth="1"/>
    <col min="6920" max="6920" width="14.85546875" style="59" customWidth="1"/>
    <col min="6921" max="6921" width="11" style="59" customWidth="1"/>
    <col min="6922" max="6922" width="12.28515625" style="59" customWidth="1"/>
    <col min="6923" max="6923" width="14.5703125" style="59" customWidth="1"/>
    <col min="6924" max="6924" width="11" style="59" customWidth="1"/>
    <col min="6925" max="6925" width="12.28515625" style="59" customWidth="1"/>
    <col min="6926" max="6926" width="14.42578125" style="59" customWidth="1"/>
    <col min="6927" max="6927" width="11" style="59" customWidth="1"/>
    <col min="6928" max="6928" width="12.28515625" style="59" customWidth="1"/>
    <col min="6929" max="6929" width="14.5703125" style="59" customWidth="1"/>
    <col min="6930" max="6930" width="11" style="59" customWidth="1"/>
    <col min="6931" max="6931" width="12.28515625" style="59" customWidth="1"/>
    <col min="6932" max="6932" width="14.5703125" style="59" customWidth="1"/>
    <col min="6933" max="6933" width="11" style="59" customWidth="1"/>
    <col min="6934" max="6934" width="12.28515625" style="59" customWidth="1"/>
    <col min="6935" max="6935" width="14.5703125" style="59" customWidth="1"/>
    <col min="6936" max="6936" width="11" style="59" customWidth="1"/>
    <col min="6937" max="7167" width="9.140625" style="59"/>
    <col min="7168" max="7168" width="2.7109375" style="59" customWidth="1"/>
    <col min="7169" max="7169" width="25.7109375" style="59" customWidth="1"/>
    <col min="7170" max="7170" width="11" style="59" customWidth="1"/>
    <col min="7171" max="7174" width="25.7109375" style="59" customWidth="1"/>
    <col min="7175" max="7175" width="12.28515625" style="59" customWidth="1"/>
    <col min="7176" max="7176" width="14.85546875" style="59" customWidth="1"/>
    <col min="7177" max="7177" width="11" style="59" customWidth="1"/>
    <col min="7178" max="7178" width="12.28515625" style="59" customWidth="1"/>
    <col min="7179" max="7179" width="14.5703125" style="59" customWidth="1"/>
    <col min="7180" max="7180" width="11" style="59" customWidth="1"/>
    <col min="7181" max="7181" width="12.28515625" style="59" customWidth="1"/>
    <col min="7182" max="7182" width="14.42578125" style="59" customWidth="1"/>
    <col min="7183" max="7183" width="11" style="59" customWidth="1"/>
    <col min="7184" max="7184" width="12.28515625" style="59" customWidth="1"/>
    <col min="7185" max="7185" width="14.5703125" style="59" customWidth="1"/>
    <col min="7186" max="7186" width="11" style="59" customWidth="1"/>
    <col min="7187" max="7187" width="12.28515625" style="59" customWidth="1"/>
    <col min="7188" max="7188" width="14.5703125" style="59" customWidth="1"/>
    <col min="7189" max="7189" width="11" style="59" customWidth="1"/>
    <col min="7190" max="7190" width="12.28515625" style="59" customWidth="1"/>
    <col min="7191" max="7191" width="14.5703125" style="59" customWidth="1"/>
    <col min="7192" max="7192" width="11" style="59" customWidth="1"/>
    <col min="7193" max="7423" width="9.140625" style="59"/>
    <col min="7424" max="7424" width="2.7109375" style="59" customWidth="1"/>
    <col min="7425" max="7425" width="25.7109375" style="59" customWidth="1"/>
    <col min="7426" max="7426" width="11" style="59" customWidth="1"/>
    <col min="7427" max="7430" width="25.7109375" style="59" customWidth="1"/>
    <col min="7431" max="7431" width="12.28515625" style="59" customWidth="1"/>
    <col min="7432" max="7432" width="14.85546875" style="59" customWidth="1"/>
    <col min="7433" max="7433" width="11" style="59" customWidth="1"/>
    <col min="7434" max="7434" width="12.28515625" style="59" customWidth="1"/>
    <col min="7435" max="7435" width="14.5703125" style="59" customWidth="1"/>
    <col min="7436" max="7436" width="11" style="59" customWidth="1"/>
    <col min="7437" max="7437" width="12.28515625" style="59" customWidth="1"/>
    <col min="7438" max="7438" width="14.42578125" style="59" customWidth="1"/>
    <col min="7439" max="7439" width="11" style="59" customWidth="1"/>
    <col min="7440" max="7440" width="12.28515625" style="59" customWidth="1"/>
    <col min="7441" max="7441" width="14.5703125" style="59" customWidth="1"/>
    <col min="7442" max="7442" width="11" style="59" customWidth="1"/>
    <col min="7443" max="7443" width="12.28515625" style="59" customWidth="1"/>
    <col min="7444" max="7444" width="14.5703125" style="59" customWidth="1"/>
    <col min="7445" max="7445" width="11" style="59" customWidth="1"/>
    <col min="7446" max="7446" width="12.28515625" style="59" customWidth="1"/>
    <col min="7447" max="7447" width="14.5703125" style="59" customWidth="1"/>
    <col min="7448" max="7448" width="11" style="59" customWidth="1"/>
    <col min="7449" max="7679" width="9.140625" style="59"/>
    <col min="7680" max="7680" width="2.7109375" style="59" customWidth="1"/>
    <col min="7681" max="7681" width="25.7109375" style="59" customWidth="1"/>
    <col min="7682" max="7682" width="11" style="59" customWidth="1"/>
    <col min="7683" max="7686" width="25.7109375" style="59" customWidth="1"/>
    <col min="7687" max="7687" width="12.28515625" style="59" customWidth="1"/>
    <col min="7688" max="7688" width="14.85546875" style="59" customWidth="1"/>
    <col min="7689" max="7689" width="11" style="59" customWidth="1"/>
    <col min="7690" max="7690" width="12.28515625" style="59" customWidth="1"/>
    <col min="7691" max="7691" width="14.5703125" style="59" customWidth="1"/>
    <col min="7692" max="7692" width="11" style="59" customWidth="1"/>
    <col min="7693" max="7693" width="12.28515625" style="59" customWidth="1"/>
    <col min="7694" max="7694" width="14.42578125" style="59" customWidth="1"/>
    <col min="7695" max="7695" width="11" style="59" customWidth="1"/>
    <col min="7696" max="7696" width="12.28515625" style="59" customWidth="1"/>
    <col min="7697" max="7697" width="14.5703125" style="59" customWidth="1"/>
    <col min="7698" max="7698" width="11" style="59" customWidth="1"/>
    <col min="7699" max="7699" width="12.28515625" style="59" customWidth="1"/>
    <col min="7700" max="7700" width="14.5703125" style="59" customWidth="1"/>
    <col min="7701" max="7701" width="11" style="59" customWidth="1"/>
    <col min="7702" max="7702" width="12.28515625" style="59" customWidth="1"/>
    <col min="7703" max="7703" width="14.5703125" style="59" customWidth="1"/>
    <col min="7704" max="7704" width="11" style="59" customWidth="1"/>
    <col min="7705" max="7935" width="9.140625" style="59"/>
    <col min="7936" max="7936" width="2.7109375" style="59" customWidth="1"/>
    <col min="7937" max="7937" width="25.7109375" style="59" customWidth="1"/>
    <col min="7938" max="7938" width="11" style="59" customWidth="1"/>
    <col min="7939" max="7942" width="25.7109375" style="59" customWidth="1"/>
    <col min="7943" max="7943" width="12.28515625" style="59" customWidth="1"/>
    <col min="7944" max="7944" width="14.85546875" style="59" customWidth="1"/>
    <col min="7945" max="7945" width="11" style="59" customWidth="1"/>
    <col min="7946" max="7946" width="12.28515625" style="59" customWidth="1"/>
    <col min="7947" max="7947" width="14.5703125" style="59" customWidth="1"/>
    <col min="7948" max="7948" width="11" style="59" customWidth="1"/>
    <col min="7949" max="7949" width="12.28515625" style="59" customWidth="1"/>
    <col min="7950" max="7950" width="14.42578125" style="59" customWidth="1"/>
    <col min="7951" max="7951" width="11" style="59" customWidth="1"/>
    <col min="7952" max="7952" width="12.28515625" style="59" customWidth="1"/>
    <col min="7953" max="7953" width="14.5703125" style="59" customWidth="1"/>
    <col min="7954" max="7954" width="11" style="59" customWidth="1"/>
    <col min="7955" max="7955" width="12.28515625" style="59" customWidth="1"/>
    <col min="7956" max="7956" width="14.5703125" style="59" customWidth="1"/>
    <col min="7957" max="7957" width="11" style="59" customWidth="1"/>
    <col min="7958" max="7958" width="12.28515625" style="59" customWidth="1"/>
    <col min="7959" max="7959" width="14.5703125" style="59" customWidth="1"/>
    <col min="7960" max="7960" width="11" style="59" customWidth="1"/>
    <col min="7961" max="8191" width="9.140625" style="59"/>
    <col min="8192" max="8192" width="2.7109375" style="59" customWidth="1"/>
    <col min="8193" max="8193" width="25.7109375" style="59" customWidth="1"/>
    <col min="8194" max="8194" width="11" style="59" customWidth="1"/>
    <col min="8195" max="8198" width="25.7109375" style="59" customWidth="1"/>
    <col min="8199" max="8199" width="12.28515625" style="59" customWidth="1"/>
    <col min="8200" max="8200" width="14.85546875" style="59" customWidth="1"/>
    <col min="8201" max="8201" width="11" style="59" customWidth="1"/>
    <col min="8202" max="8202" width="12.28515625" style="59" customWidth="1"/>
    <col min="8203" max="8203" width="14.5703125" style="59" customWidth="1"/>
    <col min="8204" max="8204" width="11" style="59" customWidth="1"/>
    <col min="8205" max="8205" width="12.28515625" style="59" customWidth="1"/>
    <col min="8206" max="8206" width="14.42578125" style="59" customWidth="1"/>
    <col min="8207" max="8207" width="11" style="59" customWidth="1"/>
    <col min="8208" max="8208" width="12.28515625" style="59" customWidth="1"/>
    <col min="8209" max="8209" width="14.5703125" style="59" customWidth="1"/>
    <col min="8210" max="8210" width="11" style="59" customWidth="1"/>
    <col min="8211" max="8211" width="12.28515625" style="59" customWidth="1"/>
    <col min="8212" max="8212" width="14.5703125" style="59" customWidth="1"/>
    <col min="8213" max="8213" width="11" style="59" customWidth="1"/>
    <col min="8214" max="8214" width="12.28515625" style="59" customWidth="1"/>
    <col min="8215" max="8215" width="14.5703125" style="59" customWidth="1"/>
    <col min="8216" max="8216" width="11" style="59" customWidth="1"/>
    <col min="8217" max="8447" width="9.140625" style="59"/>
    <col min="8448" max="8448" width="2.7109375" style="59" customWidth="1"/>
    <col min="8449" max="8449" width="25.7109375" style="59" customWidth="1"/>
    <col min="8450" max="8450" width="11" style="59" customWidth="1"/>
    <col min="8451" max="8454" width="25.7109375" style="59" customWidth="1"/>
    <col min="8455" max="8455" width="12.28515625" style="59" customWidth="1"/>
    <col min="8456" max="8456" width="14.85546875" style="59" customWidth="1"/>
    <col min="8457" max="8457" width="11" style="59" customWidth="1"/>
    <col min="8458" max="8458" width="12.28515625" style="59" customWidth="1"/>
    <col min="8459" max="8459" width="14.5703125" style="59" customWidth="1"/>
    <col min="8460" max="8460" width="11" style="59" customWidth="1"/>
    <col min="8461" max="8461" width="12.28515625" style="59" customWidth="1"/>
    <col min="8462" max="8462" width="14.42578125" style="59" customWidth="1"/>
    <col min="8463" max="8463" width="11" style="59" customWidth="1"/>
    <col min="8464" max="8464" width="12.28515625" style="59" customWidth="1"/>
    <col min="8465" max="8465" width="14.5703125" style="59" customWidth="1"/>
    <col min="8466" max="8466" width="11" style="59" customWidth="1"/>
    <col min="8467" max="8467" width="12.28515625" style="59" customWidth="1"/>
    <col min="8468" max="8468" width="14.5703125" style="59" customWidth="1"/>
    <col min="8469" max="8469" width="11" style="59" customWidth="1"/>
    <col min="8470" max="8470" width="12.28515625" style="59" customWidth="1"/>
    <col min="8471" max="8471" width="14.5703125" style="59" customWidth="1"/>
    <col min="8472" max="8472" width="11" style="59" customWidth="1"/>
    <col min="8473" max="8703" width="9.140625" style="59"/>
    <col min="8704" max="8704" width="2.7109375" style="59" customWidth="1"/>
    <col min="8705" max="8705" width="25.7109375" style="59" customWidth="1"/>
    <col min="8706" max="8706" width="11" style="59" customWidth="1"/>
    <col min="8707" max="8710" width="25.7109375" style="59" customWidth="1"/>
    <col min="8711" max="8711" width="12.28515625" style="59" customWidth="1"/>
    <col min="8712" max="8712" width="14.85546875" style="59" customWidth="1"/>
    <col min="8713" max="8713" width="11" style="59" customWidth="1"/>
    <col min="8714" max="8714" width="12.28515625" style="59" customWidth="1"/>
    <col min="8715" max="8715" width="14.5703125" style="59" customWidth="1"/>
    <col min="8716" max="8716" width="11" style="59" customWidth="1"/>
    <col min="8717" max="8717" width="12.28515625" style="59" customWidth="1"/>
    <col min="8718" max="8718" width="14.42578125" style="59" customWidth="1"/>
    <col min="8719" max="8719" width="11" style="59" customWidth="1"/>
    <col min="8720" max="8720" width="12.28515625" style="59" customWidth="1"/>
    <col min="8721" max="8721" width="14.5703125" style="59" customWidth="1"/>
    <col min="8722" max="8722" width="11" style="59" customWidth="1"/>
    <col min="8723" max="8723" width="12.28515625" style="59" customWidth="1"/>
    <col min="8724" max="8724" width="14.5703125" style="59" customWidth="1"/>
    <col min="8725" max="8725" width="11" style="59" customWidth="1"/>
    <col min="8726" max="8726" width="12.28515625" style="59" customWidth="1"/>
    <col min="8727" max="8727" width="14.5703125" style="59" customWidth="1"/>
    <col min="8728" max="8728" width="11" style="59" customWidth="1"/>
    <col min="8729" max="8959" width="9.140625" style="59"/>
    <col min="8960" max="8960" width="2.7109375" style="59" customWidth="1"/>
    <col min="8961" max="8961" width="25.7109375" style="59" customWidth="1"/>
    <col min="8962" max="8962" width="11" style="59" customWidth="1"/>
    <col min="8963" max="8966" width="25.7109375" style="59" customWidth="1"/>
    <col min="8967" max="8967" width="12.28515625" style="59" customWidth="1"/>
    <col min="8968" max="8968" width="14.85546875" style="59" customWidth="1"/>
    <col min="8969" max="8969" width="11" style="59" customWidth="1"/>
    <col min="8970" max="8970" width="12.28515625" style="59" customWidth="1"/>
    <col min="8971" max="8971" width="14.5703125" style="59" customWidth="1"/>
    <col min="8972" max="8972" width="11" style="59" customWidth="1"/>
    <col min="8973" max="8973" width="12.28515625" style="59" customWidth="1"/>
    <col min="8974" max="8974" width="14.42578125" style="59" customWidth="1"/>
    <col min="8975" max="8975" width="11" style="59" customWidth="1"/>
    <col min="8976" max="8976" width="12.28515625" style="59" customWidth="1"/>
    <col min="8977" max="8977" width="14.5703125" style="59" customWidth="1"/>
    <col min="8978" max="8978" width="11" style="59" customWidth="1"/>
    <col min="8979" max="8979" width="12.28515625" style="59" customWidth="1"/>
    <col min="8980" max="8980" width="14.5703125" style="59" customWidth="1"/>
    <col min="8981" max="8981" width="11" style="59" customWidth="1"/>
    <col min="8982" max="8982" width="12.28515625" style="59" customWidth="1"/>
    <col min="8983" max="8983" width="14.5703125" style="59" customWidth="1"/>
    <col min="8984" max="8984" width="11" style="59" customWidth="1"/>
    <col min="8985" max="9215" width="9.140625" style="59"/>
    <col min="9216" max="9216" width="2.7109375" style="59" customWidth="1"/>
    <col min="9217" max="9217" width="25.7109375" style="59" customWidth="1"/>
    <col min="9218" max="9218" width="11" style="59" customWidth="1"/>
    <col min="9219" max="9222" width="25.7109375" style="59" customWidth="1"/>
    <col min="9223" max="9223" width="12.28515625" style="59" customWidth="1"/>
    <col min="9224" max="9224" width="14.85546875" style="59" customWidth="1"/>
    <col min="9225" max="9225" width="11" style="59" customWidth="1"/>
    <col min="9226" max="9226" width="12.28515625" style="59" customWidth="1"/>
    <col min="9227" max="9227" width="14.5703125" style="59" customWidth="1"/>
    <col min="9228" max="9228" width="11" style="59" customWidth="1"/>
    <col min="9229" max="9229" width="12.28515625" style="59" customWidth="1"/>
    <col min="9230" max="9230" width="14.42578125" style="59" customWidth="1"/>
    <col min="9231" max="9231" width="11" style="59" customWidth="1"/>
    <col min="9232" max="9232" width="12.28515625" style="59" customWidth="1"/>
    <col min="9233" max="9233" width="14.5703125" style="59" customWidth="1"/>
    <col min="9234" max="9234" width="11" style="59" customWidth="1"/>
    <col min="9235" max="9235" width="12.28515625" style="59" customWidth="1"/>
    <col min="9236" max="9236" width="14.5703125" style="59" customWidth="1"/>
    <col min="9237" max="9237" width="11" style="59" customWidth="1"/>
    <col min="9238" max="9238" width="12.28515625" style="59" customWidth="1"/>
    <col min="9239" max="9239" width="14.5703125" style="59" customWidth="1"/>
    <col min="9240" max="9240" width="11" style="59" customWidth="1"/>
    <col min="9241" max="9471" width="9.140625" style="59"/>
    <col min="9472" max="9472" width="2.7109375" style="59" customWidth="1"/>
    <col min="9473" max="9473" width="25.7109375" style="59" customWidth="1"/>
    <col min="9474" max="9474" width="11" style="59" customWidth="1"/>
    <col min="9475" max="9478" width="25.7109375" style="59" customWidth="1"/>
    <col min="9479" max="9479" width="12.28515625" style="59" customWidth="1"/>
    <col min="9480" max="9480" width="14.85546875" style="59" customWidth="1"/>
    <col min="9481" max="9481" width="11" style="59" customWidth="1"/>
    <col min="9482" max="9482" width="12.28515625" style="59" customWidth="1"/>
    <col min="9483" max="9483" width="14.5703125" style="59" customWidth="1"/>
    <col min="9484" max="9484" width="11" style="59" customWidth="1"/>
    <col min="9485" max="9485" width="12.28515625" style="59" customWidth="1"/>
    <col min="9486" max="9486" width="14.42578125" style="59" customWidth="1"/>
    <col min="9487" max="9487" width="11" style="59" customWidth="1"/>
    <col min="9488" max="9488" width="12.28515625" style="59" customWidth="1"/>
    <col min="9489" max="9489" width="14.5703125" style="59" customWidth="1"/>
    <col min="9490" max="9490" width="11" style="59" customWidth="1"/>
    <col min="9491" max="9491" width="12.28515625" style="59" customWidth="1"/>
    <col min="9492" max="9492" width="14.5703125" style="59" customWidth="1"/>
    <col min="9493" max="9493" width="11" style="59" customWidth="1"/>
    <col min="9494" max="9494" width="12.28515625" style="59" customWidth="1"/>
    <col min="9495" max="9495" width="14.5703125" style="59" customWidth="1"/>
    <col min="9496" max="9496" width="11" style="59" customWidth="1"/>
    <col min="9497" max="9727" width="9.140625" style="59"/>
    <col min="9728" max="9728" width="2.7109375" style="59" customWidth="1"/>
    <col min="9729" max="9729" width="25.7109375" style="59" customWidth="1"/>
    <col min="9730" max="9730" width="11" style="59" customWidth="1"/>
    <col min="9731" max="9734" width="25.7109375" style="59" customWidth="1"/>
    <col min="9735" max="9735" width="12.28515625" style="59" customWidth="1"/>
    <col min="9736" max="9736" width="14.85546875" style="59" customWidth="1"/>
    <col min="9737" max="9737" width="11" style="59" customWidth="1"/>
    <col min="9738" max="9738" width="12.28515625" style="59" customWidth="1"/>
    <col min="9739" max="9739" width="14.5703125" style="59" customWidth="1"/>
    <col min="9740" max="9740" width="11" style="59" customWidth="1"/>
    <col min="9741" max="9741" width="12.28515625" style="59" customWidth="1"/>
    <col min="9742" max="9742" width="14.42578125" style="59" customWidth="1"/>
    <col min="9743" max="9743" width="11" style="59" customWidth="1"/>
    <col min="9744" max="9744" width="12.28515625" style="59" customWidth="1"/>
    <col min="9745" max="9745" width="14.5703125" style="59" customWidth="1"/>
    <col min="9746" max="9746" width="11" style="59" customWidth="1"/>
    <col min="9747" max="9747" width="12.28515625" style="59" customWidth="1"/>
    <col min="9748" max="9748" width="14.5703125" style="59" customWidth="1"/>
    <col min="9749" max="9749" width="11" style="59" customWidth="1"/>
    <col min="9750" max="9750" width="12.28515625" style="59" customWidth="1"/>
    <col min="9751" max="9751" width="14.5703125" style="59" customWidth="1"/>
    <col min="9752" max="9752" width="11" style="59" customWidth="1"/>
    <col min="9753" max="9983" width="9.140625" style="59"/>
    <col min="9984" max="9984" width="2.7109375" style="59" customWidth="1"/>
    <col min="9985" max="9985" width="25.7109375" style="59" customWidth="1"/>
    <col min="9986" max="9986" width="11" style="59" customWidth="1"/>
    <col min="9987" max="9990" width="25.7109375" style="59" customWidth="1"/>
    <col min="9991" max="9991" width="12.28515625" style="59" customWidth="1"/>
    <col min="9992" max="9992" width="14.85546875" style="59" customWidth="1"/>
    <col min="9993" max="9993" width="11" style="59" customWidth="1"/>
    <col min="9994" max="9994" width="12.28515625" style="59" customWidth="1"/>
    <col min="9995" max="9995" width="14.5703125" style="59" customWidth="1"/>
    <col min="9996" max="9996" width="11" style="59" customWidth="1"/>
    <col min="9997" max="9997" width="12.28515625" style="59" customWidth="1"/>
    <col min="9998" max="9998" width="14.42578125" style="59" customWidth="1"/>
    <col min="9999" max="9999" width="11" style="59" customWidth="1"/>
    <col min="10000" max="10000" width="12.28515625" style="59" customWidth="1"/>
    <col min="10001" max="10001" width="14.5703125" style="59" customWidth="1"/>
    <col min="10002" max="10002" width="11" style="59" customWidth="1"/>
    <col min="10003" max="10003" width="12.28515625" style="59" customWidth="1"/>
    <col min="10004" max="10004" width="14.5703125" style="59" customWidth="1"/>
    <col min="10005" max="10005" width="11" style="59" customWidth="1"/>
    <col min="10006" max="10006" width="12.28515625" style="59" customWidth="1"/>
    <col min="10007" max="10007" width="14.5703125" style="59" customWidth="1"/>
    <col min="10008" max="10008" width="11" style="59" customWidth="1"/>
    <col min="10009" max="10239" width="9.140625" style="59"/>
    <col min="10240" max="10240" width="2.7109375" style="59" customWidth="1"/>
    <col min="10241" max="10241" width="25.7109375" style="59" customWidth="1"/>
    <col min="10242" max="10242" width="11" style="59" customWidth="1"/>
    <col min="10243" max="10246" width="25.7109375" style="59" customWidth="1"/>
    <col min="10247" max="10247" width="12.28515625" style="59" customWidth="1"/>
    <col min="10248" max="10248" width="14.85546875" style="59" customWidth="1"/>
    <col min="10249" max="10249" width="11" style="59" customWidth="1"/>
    <col min="10250" max="10250" width="12.28515625" style="59" customWidth="1"/>
    <col min="10251" max="10251" width="14.5703125" style="59" customWidth="1"/>
    <col min="10252" max="10252" width="11" style="59" customWidth="1"/>
    <col min="10253" max="10253" width="12.28515625" style="59" customWidth="1"/>
    <col min="10254" max="10254" width="14.42578125" style="59" customWidth="1"/>
    <col min="10255" max="10255" width="11" style="59" customWidth="1"/>
    <col min="10256" max="10256" width="12.28515625" style="59" customWidth="1"/>
    <col min="10257" max="10257" width="14.5703125" style="59" customWidth="1"/>
    <col min="10258" max="10258" width="11" style="59" customWidth="1"/>
    <col min="10259" max="10259" width="12.28515625" style="59" customWidth="1"/>
    <col min="10260" max="10260" width="14.5703125" style="59" customWidth="1"/>
    <col min="10261" max="10261" width="11" style="59" customWidth="1"/>
    <col min="10262" max="10262" width="12.28515625" style="59" customWidth="1"/>
    <col min="10263" max="10263" width="14.5703125" style="59" customWidth="1"/>
    <col min="10264" max="10264" width="11" style="59" customWidth="1"/>
    <col min="10265" max="10495" width="9.140625" style="59"/>
    <col min="10496" max="10496" width="2.7109375" style="59" customWidth="1"/>
    <col min="10497" max="10497" width="25.7109375" style="59" customWidth="1"/>
    <col min="10498" max="10498" width="11" style="59" customWidth="1"/>
    <col min="10499" max="10502" width="25.7109375" style="59" customWidth="1"/>
    <col min="10503" max="10503" width="12.28515625" style="59" customWidth="1"/>
    <col min="10504" max="10504" width="14.85546875" style="59" customWidth="1"/>
    <col min="10505" max="10505" width="11" style="59" customWidth="1"/>
    <col min="10506" max="10506" width="12.28515625" style="59" customWidth="1"/>
    <col min="10507" max="10507" width="14.5703125" style="59" customWidth="1"/>
    <col min="10508" max="10508" width="11" style="59" customWidth="1"/>
    <col min="10509" max="10509" width="12.28515625" style="59" customWidth="1"/>
    <col min="10510" max="10510" width="14.42578125" style="59" customWidth="1"/>
    <col min="10511" max="10511" width="11" style="59" customWidth="1"/>
    <col min="10512" max="10512" width="12.28515625" style="59" customWidth="1"/>
    <col min="10513" max="10513" width="14.5703125" style="59" customWidth="1"/>
    <col min="10514" max="10514" width="11" style="59" customWidth="1"/>
    <col min="10515" max="10515" width="12.28515625" style="59" customWidth="1"/>
    <col min="10516" max="10516" width="14.5703125" style="59" customWidth="1"/>
    <col min="10517" max="10517" width="11" style="59" customWidth="1"/>
    <col min="10518" max="10518" width="12.28515625" style="59" customWidth="1"/>
    <col min="10519" max="10519" width="14.5703125" style="59" customWidth="1"/>
    <col min="10520" max="10520" width="11" style="59" customWidth="1"/>
    <col min="10521" max="10751" width="9.140625" style="59"/>
    <col min="10752" max="10752" width="2.7109375" style="59" customWidth="1"/>
    <col min="10753" max="10753" width="25.7109375" style="59" customWidth="1"/>
    <col min="10754" max="10754" width="11" style="59" customWidth="1"/>
    <col min="10755" max="10758" width="25.7109375" style="59" customWidth="1"/>
    <col min="10759" max="10759" width="12.28515625" style="59" customWidth="1"/>
    <col min="10760" max="10760" width="14.85546875" style="59" customWidth="1"/>
    <col min="10761" max="10761" width="11" style="59" customWidth="1"/>
    <col min="10762" max="10762" width="12.28515625" style="59" customWidth="1"/>
    <col min="10763" max="10763" width="14.5703125" style="59" customWidth="1"/>
    <col min="10764" max="10764" width="11" style="59" customWidth="1"/>
    <col min="10765" max="10765" width="12.28515625" style="59" customWidth="1"/>
    <col min="10766" max="10766" width="14.42578125" style="59" customWidth="1"/>
    <col min="10767" max="10767" width="11" style="59" customWidth="1"/>
    <col min="10768" max="10768" width="12.28515625" style="59" customWidth="1"/>
    <col min="10769" max="10769" width="14.5703125" style="59" customWidth="1"/>
    <col min="10770" max="10770" width="11" style="59" customWidth="1"/>
    <col min="10771" max="10771" width="12.28515625" style="59" customWidth="1"/>
    <col min="10772" max="10772" width="14.5703125" style="59" customWidth="1"/>
    <col min="10773" max="10773" width="11" style="59" customWidth="1"/>
    <col min="10774" max="10774" width="12.28515625" style="59" customWidth="1"/>
    <col min="10775" max="10775" width="14.5703125" style="59" customWidth="1"/>
    <col min="10776" max="10776" width="11" style="59" customWidth="1"/>
    <col min="10777" max="11007" width="9.140625" style="59"/>
    <col min="11008" max="11008" width="2.7109375" style="59" customWidth="1"/>
    <col min="11009" max="11009" width="25.7109375" style="59" customWidth="1"/>
    <col min="11010" max="11010" width="11" style="59" customWidth="1"/>
    <col min="11011" max="11014" width="25.7109375" style="59" customWidth="1"/>
    <col min="11015" max="11015" width="12.28515625" style="59" customWidth="1"/>
    <col min="11016" max="11016" width="14.85546875" style="59" customWidth="1"/>
    <col min="11017" max="11017" width="11" style="59" customWidth="1"/>
    <col min="11018" max="11018" width="12.28515625" style="59" customWidth="1"/>
    <col min="11019" max="11019" width="14.5703125" style="59" customWidth="1"/>
    <col min="11020" max="11020" width="11" style="59" customWidth="1"/>
    <col min="11021" max="11021" width="12.28515625" style="59" customWidth="1"/>
    <col min="11022" max="11022" width="14.42578125" style="59" customWidth="1"/>
    <col min="11023" max="11023" width="11" style="59" customWidth="1"/>
    <col min="11024" max="11024" width="12.28515625" style="59" customWidth="1"/>
    <col min="11025" max="11025" width="14.5703125" style="59" customWidth="1"/>
    <col min="11026" max="11026" width="11" style="59" customWidth="1"/>
    <col min="11027" max="11027" width="12.28515625" style="59" customWidth="1"/>
    <col min="11028" max="11028" width="14.5703125" style="59" customWidth="1"/>
    <col min="11029" max="11029" width="11" style="59" customWidth="1"/>
    <col min="11030" max="11030" width="12.28515625" style="59" customWidth="1"/>
    <col min="11031" max="11031" width="14.5703125" style="59" customWidth="1"/>
    <col min="11032" max="11032" width="11" style="59" customWidth="1"/>
    <col min="11033" max="11263" width="9.140625" style="59"/>
    <col min="11264" max="11264" width="2.7109375" style="59" customWidth="1"/>
    <col min="11265" max="11265" width="25.7109375" style="59" customWidth="1"/>
    <col min="11266" max="11266" width="11" style="59" customWidth="1"/>
    <col min="11267" max="11270" width="25.7109375" style="59" customWidth="1"/>
    <col min="11271" max="11271" width="12.28515625" style="59" customWidth="1"/>
    <col min="11272" max="11272" width="14.85546875" style="59" customWidth="1"/>
    <col min="11273" max="11273" width="11" style="59" customWidth="1"/>
    <col min="11274" max="11274" width="12.28515625" style="59" customWidth="1"/>
    <col min="11275" max="11275" width="14.5703125" style="59" customWidth="1"/>
    <col min="11276" max="11276" width="11" style="59" customWidth="1"/>
    <col min="11277" max="11277" width="12.28515625" style="59" customWidth="1"/>
    <col min="11278" max="11278" width="14.42578125" style="59" customWidth="1"/>
    <col min="11279" max="11279" width="11" style="59" customWidth="1"/>
    <col min="11280" max="11280" width="12.28515625" style="59" customWidth="1"/>
    <col min="11281" max="11281" width="14.5703125" style="59" customWidth="1"/>
    <col min="11282" max="11282" width="11" style="59" customWidth="1"/>
    <col min="11283" max="11283" width="12.28515625" style="59" customWidth="1"/>
    <col min="11284" max="11284" width="14.5703125" style="59" customWidth="1"/>
    <col min="11285" max="11285" width="11" style="59" customWidth="1"/>
    <col min="11286" max="11286" width="12.28515625" style="59" customWidth="1"/>
    <col min="11287" max="11287" width="14.5703125" style="59" customWidth="1"/>
    <col min="11288" max="11288" width="11" style="59" customWidth="1"/>
    <col min="11289" max="11519" width="9.140625" style="59"/>
    <col min="11520" max="11520" width="2.7109375" style="59" customWidth="1"/>
    <col min="11521" max="11521" width="25.7109375" style="59" customWidth="1"/>
    <col min="11522" max="11522" width="11" style="59" customWidth="1"/>
    <col min="11523" max="11526" width="25.7109375" style="59" customWidth="1"/>
    <col min="11527" max="11527" width="12.28515625" style="59" customWidth="1"/>
    <col min="11528" max="11528" width="14.85546875" style="59" customWidth="1"/>
    <col min="11529" max="11529" width="11" style="59" customWidth="1"/>
    <col min="11530" max="11530" width="12.28515625" style="59" customWidth="1"/>
    <col min="11531" max="11531" width="14.5703125" style="59" customWidth="1"/>
    <col min="11532" max="11532" width="11" style="59" customWidth="1"/>
    <col min="11533" max="11533" width="12.28515625" style="59" customWidth="1"/>
    <col min="11534" max="11534" width="14.42578125" style="59" customWidth="1"/>
    <col min="11535" max="11535" width="11" style="59" customWidth="1"/>
    <col min="11536" max="11536" width="12.28515625" style="59" customWidth="1"/>
    <col min="11537" max="11537" width="14.5703125" style="59" customWidth="1"/>
    <col min="11538" max="11538" width="11" style="59" customWidth="1"/>
    <col min="11539" max="11539" width="12.28515625" style="59" customWidth="1"/>
    <col min="11540" max="11540" width="14.5703125" style="59" customWidth="1"/>
    <col min="11541" max="11541" width="11" style="59" customWidth="1"/>
    <col min="11542" max="11542" width="12.28515625" style="59" customWidth="1"/>
    <col min="11543" max="11543" width="14.5703125" style="59" customWidth="1"/>
    <col min="11544" max="11544" width="11" style="59" customWidth="1"/>
    <col min="11545" max="11775" width="9.140625" style="59"/>
    <col min="11776" max="11776" width="2.7109375" style="59" customWidth="1"/>
    <col min="11777" max="11777" width="25.7109375" style="59" customWidth="1"/>
    <col min="11778" max="11778" width="11" style="59" customWidth="1"/>
    <col min="11779" max="11782" width="25.7109375" style="59" customWidth="1"/>
    <col min="11783" max="11783" width="12.28515625" style="59" customWidth="1"/>
    <col min="11784" max="11784" width="14.85546875" style="59" customWidth="1"/>
    <col min="11785" max="11785" width="11" style="59" customWidth="1"/>
    <col min="11786" max="11786" width="12.28515625" style="59" customWidth="1"/>
    <col min="11787" max="11787" width="14.5703125" style="59" customWidth="1"/>
    <col min="11788" max="11788" width="11" style="59" customWidth="1"/>
    <col min="11789" max="11789" width="12.28515625" style="59" customWidth="1"/>
    <col min="11790" max="11790" width="14.42578125" style="59" customWidth="1"/>
    <col min="11791" max="11791" width="11" style="59" customWidth="1"/>
    <col min="11792" max="11792" width="12.28515625" style="59" customWidth="1"/>
    <col min="11793" max="11793" width="14.5703125" style="59" customWidth="1"/>
    <col min="11794" max="11794" width="11" style="59" customWidth="1"/>
    <col min="11795" max="11795" width="12.28515625" style="59" customWidth="1"/>
    <col min="11796" max="11796" width="14.5703125" style="59" customWidth="1"/>
    <col min="11797" max="11797" width="11" style="59" customWidth="1"/>
    <col min="11798" max="11798" width="12.28515625" style="59" customWidth="1"/>
    <col min="11799" max="11799" width="14.5703125" style="59" customWidth="1"/>
    <col min="11800" max="11800" width="11" style="59" customWidth="1"/>
    <col min="11801" max="12031" width="9.140625" style="59"/>
    <col min="12032" max="12032" width="2.7109375" style="59" customWidth="1"/>
    <col min="12033" max="12033" width="25.7109375" style="59" customWidth="1"/>
    <col min="12034" max="12034" width="11" style="59" customWidth="1"/>
    <col min="12035" max="12038" width="25.7109375" style="59" customWidth="1"/>
    <col min="12039" max="12039" width="12.28515625" style="59" customWidth="1"/>
    <col min="12040" max="12040" width="14.85546875" style="59" customWidth="1"/>
    <col min="12041" max="12041" width="11" style="59" customWidth="1"/>
    <col min="12042" max="12042" width="12.28515625" style="59" customWidth="1"/>
    <col min="12043" max="12043" width="14.5703125" style="59" customWidth="1"/>
    <col min="12044" max="12044" width="11" style="59" customWidth="1"/>
    <col min="12045" max="12045" width="12.28515625" style="59" customWidth="1"/>
    <col min="12046" max="12046" width="14.42578125" style="59" customWidth="1"/>
    <col min="12047" max="12047" width="11" style="59" customWidth="1"/>
    <col min="12048" max="12048" width="12.28515625" style="59" customWidth="1"/>
    <col min="12049" max="12049" width="14.5703125" style="59" customWidth="1"/>
    <col min="12050" max="12050" width="11" style="59" customWidth="1"/>
    <col min="12051" max="12051" width="12.28515625" style="59" customWidth="1"/>
    <col min="12052" max="12052" width="14.5703125" style="59" customWidth="1"/>
    <col min="12053" max="12053" width="11" style="59" customWidth="1"/>
    <col min="12054" max="12054" width="12.28515625" style="59" customWidth="1"/>
    <col min="12055" max="12055" width="14.5703125" style="59" customWidth="1"/>
    <col min="12056" max="12056" width="11" style="59" customWidth="1"/>
    <col min="12057" max="12287" width="9.140625" style="59"/>
    <col min="12288" max="12288" width="2.7109375" style="59" customWidth="1"/>
    <col min="12289" max="12289" width="25.7109375" style="59" customWidth="1"/>
    <col min="12290" max="12290" width="11" style="59" customWidth="1"/>
    <col min="12291" max="12294" width="25.7109375" style="59" customWidth="1"/>
    <col min="12295" max="12295" width="12.28515625" style="59" customWidth="1"/>
    <col min="12296" max="12296" width="14.85546875" style="59" customWidth="1"/>
    <col min="12297" max="12297" width="11" style="59" customWidth="1"/>
    <col min="12298" max="12298" width="12.28515625" style="59" customWidth="1"/>
    <col min="12299" max="12299" width="14.5703125" style="59" customWidth="1"/>
    <col min="12300" max="12300" width="11" style="59" customWidth="1"/>
    <col min="12301" max="12301" width="12.28515625" style="59" customWidth="1"/>
    <col min="12302" max="12302" width="14.42578125" style="59" customWidth="1"/>
    <col min="12303" max="12303" width="11" style="59" customWidth="1"/>
    <col min="12304" max="12304" width="12.28515625" style="59" customWidth="1"/>
    <col min="12305" max="12305" width="14.5703125" style="59" customWidth="1"/>
    <col min="12306" max="12306" width="11" style="59" customWidth="1"/>
    <col min="12307" max="12307" width="12.28515625" style="59" customWidth="1"/>
    <col min="12308" max="12308" width="14.5703125" style="59" customWidth="1"/>
    <col min="12309" max="12309" width="11" style="59" customWidth="1"/>
    <col min="12310" max="12310" width="12.28515625" style="59" customWidth="1"/>
    <col min="12311" max="12311" width="14.5703125" style="59" customWidth="1"/>
    <col min="12312" max="12312" width="11" style="59" customWidth="1"/>
    <col min="12313" max="12543" width="9.140625" style="59"/>
    <col min="12544" max="12544" width="2.7109375" style="59" customWidth="1"/>
    <col min="12545" max="12545" width="25.7109375" style="59" customWidth="1"/>
    <col min="12546" max="12546" width="11" style="59" customWidth="1"/>
    <col min="12547" max="12550" width="25.7109375" style="59" customWidth="1"/>
    <col min="12551" max="12551" width="12.28515625" style="59" customWidth="1"/>
    <col min="12552" max="12552" width="14.85546875" style="59" customWidth="1"/>
    <col min="12553" max="12553" width="11" style="59" customWidth="1"/>
    <col min="12554" max="12554" width="12.28515625" style="59" customWidth="1"/>
    <col min="12555" max="12555" width="14.5703125" style="59" customWidth="1"/>
    <col min="12556" max="12556" width="11" style="59" customWidth="1"/>
    <col min="12557" max="12557" width="12.28515625" style="59" customWidth="1"/>
    <col min="12558" max="12558" width="14.42578125" style="59" customWidth="1"/>
    <col min="12559" max="12559" width="11" style="59" customWidth="1"/>
    <col min="12560" max="12560" width="12.28515625" style="59" customWidth="1"/>
    <col min="12561" max="12561" width="14.5703125" style="59" customWidth="1"/>
    <col min="12562" max="12562" width="11" style="59" customWidth="1"/>
    <col min="12563" max="12563" width="12.28515625" style="59" customWidth="1"/>
    <col min="12564" max="12564" width="14.5703125" style="59" customWidth="1"/>
    <col min="12565" max="12565" width="11" style="59" customWidth="1"/>
    <col min="12566" max="12566" width="12.28515625" style="59" customWidth="1"/>
    <col min="12567" max="12567" width="14.5703125" style="59" customWidth="1"/>
    <col min="12568" max="12568" width="11" style="59" customWidth="1"/>
    <col min="12569" max="12799" width="9.140625" style="59"/>
    <col min="12800" max="12800" width="2.7109375" style="59" customWidth="1"/>
    <col min="12801" max="12801" width="25.7109375" style="59" customWidth="1"/>
    <col min="12802" max="12802" width="11" style="59" customWidth="1"/>
    <col min="12803" max="12806" width="25.7109375" style="59" customWidth="1"/>
    <col min="12807" max="12807" width="12.28515625" style="59" customWidth="1"/>
    <col min="12808" max="12808" width="14.85546875" style="59" customWidth="1"/>
    <col min="12809" max="12809" width="11" style="59" customWidth="1"/>
    <col min="12810" max="12810" width="12.28515625" style="59" customWidth="1"/>
    <col min="12811" max="12811" width="14.5703125" style="59" customWidth="1"/>
    <col min="12812" max="12812" width="11" style="59" customWidth="1"/>
    <col min="12813" max="12813" width="12.28515625" style="59" customWidth="1"/>
    <col min="12814" max="12814" width="14.42578125" style="59" customWidth="1"/>
    <col min="12815" max="12815" width="11" style="59" customWidth="1"/>
    <col min="12816" max="12816" width="12.28515625" style="59" customWidth="1"/>
    <col min="12817" max="12817" width="14.5703125" style="59" customWidth="1"/>
    <col min="12818" max="12818" width="11" style="59" customWidth="1"/>
    <col min="12819" max="12819" width="12.28515625" style="59" customWidth="1"/>
    <col min="12820" max="12820" width="14.5703125" style="59" customWidth="1"/>
    <col min="12821" max="12821" width="11" style="59" customWidth="1"/>
    <col min="12822" max="12822" width="12.28515625" style="59" customWidth="1"/>
    <col min="12823" max="12823" width="14.5703125" style="59" customWidth="1"/>
    <col min="12824" max="12824" width="11" style="59" customWidth="1"/>
    <col min="12825" max="13055" width="9.140625" style="59"/>
    <col min="13056" max="13056" width="2.7109375" style="59" customWidth="1"/>
    <col min="13057" max="13057" width="25.7109375" style="59" customWidth="1"/>
    <col min="13058" max="13058" width="11" style="59" customWidth="1"/>
    <col min="13059" max="13062" width="25.7109375" style="59" customWidth="1"/>
    <col min="13063" max="13063" width="12.28515625" style="59" customWidth="1"/>
    <col min="13064" max="13064" width="14.85546875" style="59" customWidth="1"/>
    <col min="13065" max="13065" width="11" style="59" customWidth="1"/>
    <col min="13066" max="13066" width="12.28515625" style="59" customWidth="1"/>
    <col min="13067" max="13067" width="14.5703125" style="59" customWidth="1"/>
    <col min="13068" max="13068" width="11" style="59" customWidth="1"/>
    <col min="13069" max="13069" width="12.28515625" style="59" customWidth="1"/>
    <col min="13070" max="13070" width="14.42578125" style="59" customWidth="1"/>
    <col min="13071" max="13071" width="11" style="59" customWidth="1"/>
    <col min="13072" max="13072" width="12.28515625" style="59" customWidth="1"/>
    <col min="13073" max="13073" width="14.5703125" style="59" customWidth="1"/>
    <col min="13074" max="13074" width="11" style="59" customWidth="1"/>
    <col min="13075" max="13075" width="12.28515625" style="59" customWidth="1"/>
    <col min="13076" max="13076" width="14.5703125" style="59" customWidth="1"/>
    <col min="13077" max="13077" width="11" style="59" customWidth="1"/>
    <col min="13078" max="13078" width="12.28515625" style="59" customWidth="1"/>
    <col min="13079" max="13079" width="14.5703125" style="59" customWidth="1"/>
    <col min="13080" max="13080" width="11" style="59" customWidth="1"/>
    <col min="13081" max="13311" width="9.140625" style="59"/>
    <col min="13312" max="13312" width="2.7109375" style="59" customWidth="1"/>
    <col min="13313" max="13313" width="25.7109375" style="59" customWidth="1"/>
    <col min="13314" max="13314" width="11" style="59" customWidth="1"/>
    <col min="13315" max="13318" width="25.7109375" style="59" customWidth="1"/>
    <col min="13319" max="13319" width="12.28515625" style="59" customWidth="1"/>
    <col min="13320" max="13320" width="14.85546875" style="59" customWidth="1"/>
    <col min="13321" max="13321" width="11" style="59" customWidth="1"/>
    <col min="13322" max="13322" width="12.28515625" style="59" customWidth="1"/>
    <col min="13323" max="13323" width="14.5703125" style="59" customWidth="1"/>
    <col min="13324" max="13324" width="11" style="59" customWidth="1"/>
    <col min="13325" max="13325" width="12.28515625" style="59" customWidth="1"/>
    <col min="13326" max="13326" width="14.42578125" style="59" customWidth="1"/>
    <col min="13327" max="13327" width="11" style="59" customWidth="1"/>
    <col min="13328" max="13328" width="12.28515625" style="59" customWidth="1"/>
    <col min="13329" max="13329" width="14.5703125" style="59" customWidth="1"/>
    <col min="13330" max="13330" width="11" style="59" customWidth="1"/>
    <col min="13331" max="13331" width="12.28515625" style="59" customWidth="1"/>
    <col min="13332" max="13332" width="14.5703125" style="59" customWidth="1"/>
    <col min="13333" max="13333" width="11" style="59" customWidth="1"/>
    <col min="13334" max="13334" width="12.28515625" style="59" customWidth="1"/>
    <col min="13335" max="13335" width="14.5703125" style="59" customWidth="1"/>
    <col min="13336" max="13336" width="11" style="59" customWidth="1"/>
    <col min="13337" max="13567" width="9.140625" style="59"/>
    <col min="13568" max="13568" width="2.7109375" style="59" customWidth="1"/>
    <col min="13569" max="13569" width="25.7109375" style="59" customWidth="1"/>
    <col min="13570" max="13570" width="11" style="59" customWidth="1"/>
    <col min="13571" max="13574" width="25.7109375" style="59" customWidth="1"/>
    <col min="13575" max="13575" width="12.28515625" style="59" customWidth="1"/>
    <col min="13576" max="13576" width="14.85546875" style="59" customWidth="1"/>
    <col min="13577" max="13577" width="11" style="59" customWidth="1"/>
    <col min="13578" max="13578" width="12.28515625" style="59" customWidth="1"/>
    <col min="13579" max="13579" width="14.5703125" style="59" customWidth="1"/>
    <col min="13580" max="13580" width="11" style="59" customWidth="1"/>
    <col min="13581" max="13581" width="12.28515625" style="59" customWidth="1"/>
    <col min="13582" max="13582" width="14.42578125" style="59" customWidth="1"/>
    <col min="13583" max="13583" width="11" style="59" customWidth="1"/>
    <col min="13584" max="13584" width="12.28515625" style="59" customWidth="1"/>
    <col min="13585" max="13585" width="14.5703125" style="59" customWidth="1"/>
    <col min="13586" max="13586" width="11" style="59" customWidth="1"/>
    <col min="13587" max="13587" width="12.28515625" style="59" customWidth="1"/>
    <col min="13588" max="13588" width="14.5703125" style="59" customWidth="1"/>
    <col min="13589" max="13589" width="11" style="59" customWidth="1"/>
    <col min="13590" max="13590" width="12.28515625" style="59" customWidth="1"/>
    <col min="13591" max="13591" width="14.5703125" style="59" customWidth="1"/>
    <col min="13592" max="13592" width="11" style="59" customWidth="1"/>
    <col min="13593" max="13823" width="9.140625" style="59"/>
    <col min="13824" max="13824" width="2.7109375" style="59" customWidth="1"/>
    <col min="13825" max="13825" width="25.7109375" style="59" customWidth="1"/>
    <col min="13826" max="13826" width="11" style="59" customWidth="1"/>
    <col min="13827" max="13830" width="25.7109375" style="59" customWidth="1"/>
    <col min="13831" max="13831" width="12.28515625" style="59" customWidth="1"/>
    <col min="13832" max="13832" width="14.85546875" style="59" customWidth="1"/>
    <col min="13833" max="13833" width="11" style="59" customWidth="1"/>
    <col min="13834" max="13834" width="12.28515625" style="59" customWidth="1"/>
    <col min="13835" max="13835" width="14.5703125" style="59" customWidth="1"/>
    <col min="13836" max="13836" width="11" style="59" customWidth="1"/>
    <col min="13837" max="13837" width="12.28515625" style="59" customWidth="1"/>
    <col min="13838" max="13838" width="14.42578125" style="59" customWidth="1"/>
    <col min="13839" max="13839" width="11" style="59" customWidth="1"/>
    <col min="13840" max="13840" width="12.28515625" style="59" customWidth="1"/>
    <col min="13841" max="13841" width="14.5703125" style="59" customWidth="1"/>
    <col min="13842" max="13842" width="11" style="59" customWidth="1"/>
    <col min="13843" max="13843" width="12.28515625" style="59" customWidth="1"/>
    <col min="13844" max="13844" width="14.5703125" style="59" customWidth="1"/>
    <col min="13845" max="13845" width="11" style="59" customWidth="1"/>
    <col min="13846" max="13846" width="12.28515625" style="59" customWidth="1"/>
    <col min="13847" max="13847" width="14.5703125" style="59" customWidth="1"/>
    <col min="13848" max="13848" width="11" style="59" customWidth="1"/>
    <col min="13849" max="14079" width="9.140625" style="59"/>
    <col min="14080" max="14080" width="2.7109375" style="59" customWidth="1"/>
    <col min="14081" max="14081" width="25.7109375" style="59" customWidth="1"/>
    <col min="14082" max="14082" width="11" style="59" customWidth="1"/>
    <col min="14083" max="14086" width="25.7109375" style="59" customWidth="1"/>
    <col min="14087" max="14087" width="12.28515625" style="59" customWidth="1"/>
    <col min="14088" max="14088" width="14.85546875" style="59" customWidth="1"/>
    <col min="14089" max="14089" width="11" style="59" customWidth="1"/>
    <col min="14090" max="14090" width="12.28515625" style="59" customWidth="1"/>
    <col min="14091" max="14091" width="14.5703125" style="59" customWidth="1"/>
    <col min="14092" max="14092" width="11" style="59" customWidth="1"/>
    <col min="14093" max="14093" width="12.28515625" style="59" customWidth="1"/>
    <col min="14094" max="14094" width="14.42578125" style="59" customWidth="1"/>
    <col min="14095" max="14095" width="11" style="59" customWidth="1"/>
    <col min="14096" max="14096" width="12.28515625" style="59" customWidth="1"/>
    <col min="14097" max="14097" width="14.5703125" style="59" customWidth="1"/>
    <col min="14098" max="14098" width="11" style="59" customWidth="1"/>
    <col min="14099" max="14099" width="12.28515625" style="59" customWidth="1"/>
    <col min="14100" max="14100" width="14.5703125" style="59" customWidth="1"/>
    <col min="14101" max="14101" width="11" style="59" customWidth="1"/>
    <col min="14102" max="14102" width="12.28515625" style="59" customWidth="1"/>
    <col min="14103" max="14103" width="14.5703125" style="59" customWidth="1"/>
    <col min="14104" max="14104" width="11" style="59" customWidth="1"/>
    <col min="14105" max="14335" width="9.140625" style="59"/>
    <col min="14336" max="14336" width="2.7109375" style="59" customWidth="1"/>
    <col min="14337" max="14337" width="25.7109375" style="59" customWidth="1"/>
    <col min="14338" max="14338" width="11" style="59" customWidth="1"/>
    <col min="14339" max="14342" width="25.7109375" style="59" customWidth="1"/>
    <col min="14343" max="14343" width="12.28515625" style="59" customWidth="1"/>
    <col min="14344" max="14344" width="14.85546875" style="59" customWidth="1"/>
    <col min="14345" max="14345" width="11" style="59" customWidth="1"/>
    <col min="14346" max="14346" width="12.28515625" style="59" customWidth="1"/>
    <col min="14347" max="14347" width="14.5703125" style="59" customWidth="1"/>
    <col min="14348" max="14348" width="11" style="59" customWidth="1"/>
    <col min="14349" max="14349" width="12.28515625" style="59" customWidth="1"/>
    <col min="14350" max="14350" width="14.42578125" style="59" customWidth="1"/>
    <col min="14351" max="14351" width="11" style="59" customWidth="1"/>
    <col min="14352" max="14352" width="12.28515625" style="59" customWidth="1"/>
    <col min="14353" max="14353" width="14.5703125" style="59" customWidth="1"/>
    <col min="14354" max="14354" width="11" style="59" customWidth="1"/>
    <col min="14355" max="14355" width="12.28515625" style="59" customWidth="1"/>
    <col min="14356" max="14356" width="14.5703125" style="59" customWidth="1"/>
    <col min="14357" max="14357" width="11" style="59" customWidth="1"/>
    <col min="14358" max="14358" width="12.28515625" style="59" customWidth="1"/>
    <col min="14359" max="14359" width="14.5703125" style="59" customWidth="1"/>
    <col min="14360" max="14360" width="11" style="59" customWidth="1"/>
    <col min="14361" max="14591" width="9.140625" style="59"/>
    <col min="14592" max="14592" width="2.7109375" style="59" customWidth="1"/>
    <col min="14593" max="14593" width="25.7109375" style="59" customWidth="1"/>
    <col min="14594" max="14594" width="11" style="59" customWidth="1"/>
    <col min="14595" max="14598" width="25.7109375" style="59" customWidth="1"/>
    <col min="14599" max="14599" width="12.28515625" style="59" customWidth="1"/>
    <col min="14600" max="14600" width="14.85546875" style="59" customWidth="1"/>
    <col min="14601" max="14601" width="11" style="59" customWidth="1"/>
    <col min="14602" max="14602" width="12.28515625" style="59" customWidth="1"/>
    <col min="14603" max="14603" width="14.5703125" style="59" customWidth="1"/>
    <col min="14604" max="14604" width="11" style="59" customWidth="1"/>
    <col min="14605" max="14605" width="12.28515625" style="59" customWidth="1"/>
    <col min="14606" max="14606" width="14.42578125" style="59" customWidth="1"/>
    <col min="14607" max="14607" width="11" style="59" customWidth="1"/>
    <col min="14608" max="14608" width="12.28515625" style="59" customWidth="1"/>
    <col min="14609" max="14609" width="14.5703125" style="59" customWidth="1"/>
    <col min="14610" max="14610" width="11" style="59" customWidth="1"/>
    <col min="14611" max="14611" width="12.28515625" style="59" customWidth="1"/>
    <col min="14612" max="14612" width="14.5703125" style="59" customWidth="1"/>
    <col min="14613" max="14613" width="11" style="59" customWidth="1"/>
    <col min="14614" max="14614" width="12.28515625" style="59" customWidth="1"/>
    <col min="14615" max="14615" width="14.5703125" style="59" customWidth="1"/>
    <col min="14616" max="14616" width="11" style="59" customWidth="1"/>
    <col min="14617" max="14847" width="9.140625" style="59"/>
    <col min="14848" max="14848" width="2.7109375" style="59" customWidth="1"/>
    <col min="14849" max="14849" width="25.7109375" style="59" customWidth="1"/>
    <col min="14850" max="14850" width="11" style="59" customWidth="1"/>
    <col min="14851" max="14854" width="25.7109375" style="59" customWidth="1"/>
    <col min="14855" max="14855" width="12.28515625" style="59" customWidth="1"/>
    <col min="14856" max="14856" width="14.85546875" style="59" customWidth="1"/>
    <col min="14857" max="14857" width="11" style="59" customWidth="1"/>
    <col min="14858" max="14858" width="12.28515625" style="59" customWidth="1"/>
    <col min="14859" max="14859" width="14.5703125" style="59" customWidth="1"/>
    <col min="14860" max="14860" width="11" style="59" customWidth="1"/>
    <col min="14861" max="14861" width="12.28515625" style="59" customWidth="1"/>
    <col min="14862" max="14862" width="14.42578125" style="59" customWidth="1"/>
    <col min="14863" max="14863" width="11" style="59" customWidth="1"/>
    <col min="14864" max="14864" width="12.28515625" style="59" customWidth="1"/>
    <col min="14865" max="14865" width="14.5703125" style="59" customWidth="1"/>
    <col min="14866" max="14866" width="11" style="59" customWidth="1"/>
    <col min="14867" max="14867" width="12.28515625" style="59" customWidth="1"/>
    <col min="14868" max="14868" width="14.5703125" style="59" customWidth="1"/>
    <col min="14869" max="14869" width="11" style="59" customWidth="1"/>
    <col min="14870" max="14870" width="12.28515625" style="59" customWidth="1"/>
    <col min="14871" max="14871" width="14.5703125" style="59" customWidth="1"/>
    <col min="14872" max="14872" width="11" style="59" customWidth="1"/>
    <col min="14873" max="15103" width="9.140625" style="59"/>
    <col min="15104" max="15104" width="2.7109375" style="59" customWidth="1"/>
    <col min="15105" max="15105" width="25.7109375" style="59" customWidth="1"/>
    <col min="15106" max="15106" width="11" style="59" customWidth="1"/>
    <col min="15107" max="15110" width="25.7109375" style="59" customWidth="1"/>
    <col min="15111" max="15111" width="12.28515625" style="59" customWidth="1"/>
    <col min="15112" max="15112" width="14.85546875" style="59" customWidth="1"/>
    <col min="15113" max="15113" width="11" style="59" customWidth="1"/>
    <col min="15114" max="15114" width="12.28515625" style="59" customWidth="1"/>
    <col min="15115" max="15115" width="14.5703125" style="59" customWidth="1"/>
    <col min="15116" max="15116" width="11" style="59" customWidth="1"/>
    <col min="15117" max="15117" width="12.28515625" style="59" customWidth="1"/>
    <col min="15118" max="15118" width="14.42578125" style="59" customWidth="1"/>
    <col min="15119" max="15119" width="11" style="59" customWidth="1"/>
    <col min="15120" max="15120" width="12.28515625" style="59" customWidth="1"/>
    <col min="15121" max="15121" width="14.5703125" style="59" customWidth="1"/>
    <col min="15122" max="15122" width="11" style="59" customWidth="1"/>
    <col min="15123" max="15123" width="12.28515625" style="59" customWidth="1"/>
    <col min="15124" max="15124" width="14.5703125" style="59" customWidth="1"/>
    <col min="15125" max="15125" width="11" style="59" customWidth="1"/>
    <col min="15126" max="15126" width="12.28515625" style="59" customWidth="1"/>
    <col min="15127" max="15127" width="14.5703125" style="59" customWidth="1"/>
    <col min="15128" max="15128" width="11" style="59" customWidth="1"/>
    <col min="15129" max="15359" width="9.140625" style="59"/>
    <col min="15360" max="15360" width="2.7109375" style="59" customWidth="1"/>
    <col min="15361" max="15361" width="25.7109375" style="59" customWidth="1"/>
    <col min="15362" max="15362" width="11" style="59" customWidth="1"/>
    <col min="15363" max="15366" width="25.7109375" style="59" customWidth="1"/>
    <col min="15367" max="15367" width="12.28515625" style="59" customWidth="1"/>
    <col min="15368" max="15368" width="14.85546875" style="59" customWidth="1"/>
    <col min="15369" max="15369" width="11" style="59" customWidth="1"/>
    <col min="15370" max="15370" width="12.28515625" style="59" customWidth="1"/>
    <col min="15371" max="15371" width="14.5703125" style="59" customWidth="1"/>
    <col min="15372" max="15372" width="11" style="59" customWidth="1"/>
    <col min="15373" max="15373" width="12.28515625" style="59" customWidth="1"/>
    <col min="15374" max="15374" width="14.42578125" style="59" customWidth="1"/>
    <col min="15375" max="15375" width="11" style="59" customWidth="1"/>
    <col min="15376" max="15376" width="12.28515625" style="59" customWidth="1"/>
    <col min="15377" max="15377" width="14.5703125" style="59" customWidth="1"/>
    <col min="15378" max="15378" width="11" style="59" customWidth="1"/>
    <col min="15379" max="15379" width="12.28515625" style="59" customWidth="1"/>
    <col min="15380" max="15380" width="14.5703125" style="59" customWidth="1"/>
    <col min="15381" max="15381" width="11" style="59" customWidth="1"/>
    <col min="15382" max="15382" width="12.28515625" style="59" customWidth="1"/>
    <col min="15383" max="15383" width="14.5703125" style="59" customWidth="1"/>
    <col min="15384" max="15384" width="11" style="59" customWidth="1"/>
    <col min="15385" max="15615" width="9.140625" style="59"/>
    <col min="15616" max="15616" width="2.7109375" style="59" customWidth="1"/>
    <col min="15617" max="15617" width="25.7109375" style="59" customWidth="1"/>
    <col min="15618" max="15618" width="11" style="59" customWidth="1"/>
    <col min="15619" max="15622" width="25.7109375" style="59" customWidth="1"/>
    <col min="15623" max="15623" width="12.28515625" style="59" customWidth="1"/>
    <col min="15624" max="15624" width="14.85546875" style="59" customWidth="1"/>
    <col min="15625" max="15625" width="11" style="59" customWidth="1"/>
    <col min="15626" max="15626" width="12.28515625" style="59" customWidth="1"/>
    <col min="15627" max="15627" width="14.5703125" style="59" customWidth="1"/>
    <col min="15628" max="15628" width="11" style="59" customWidth="1"/>
    <col min="15629" max="15629" width="12.28515625" style="59" customWidth="1"/>
    <col min="15630" max="15630" width="14.42578125" style="59" customWidth="1"/>
    <col min="15631" max="15631" width="11" style="59" customWidth="1"/>
    <col min="15632" max="15632" width="12.28515625" style="59" customWidth="1"/>
    <col min="15633" max="15633" width="14.5703125" style="59" customWidth="1"/>
    <col min="15634" max="15634" width="11" style="59" customWidth="1"/>
    <col min="15635" max="15635" width="12.28515625" style="59" customWidth="1"/>
    <col min="15636" max="15636" width="14.5703125" style="59" customWidth="1"/>
    <col min="15637" max="15637" width="11" style="59" customWidth="1"/>
    <col min="15638" max="15638" width="12.28515625" style="59" customWidth="1"/>
    <col min="15639" max="15639" width="14.5703125" style="59" customWidth="1"/>
    <col min="15640" max="15640" width="11" style="59" customWidth="1"/>
    <col min="15641" max="15871" width="9.140625" style="59"/>
    <col min="15872" max="15872" width="2.7109375" style="59" customWidth="1"/>
    <col min="15873" max="15873" width="25.7109375" style="59" customWidth="1"/>
    <col min="15874" max="15874" width="11" style="59" customWidth="1"/>
    <col min="15875" max="15878" width="25.7109375" style="59" customWidth="1"/>
    <col min="15879" max="15879" width="12.28515625" style="59" customWidth="1"/>
    <col min="15880" max="15880" width="14.85546875" style="59" customWidth="1"/>
    <col min="15881" max="15881" width="11" style="59" customWidth="1"/>
    <col min="15882" max="15882" width="12.28515625" style="59" customWidth="1"/>
    <col min="15883" max="15883" width="14.5703125" style="59" customWidth="1"/>
    <col min="15884" max="15884" width="11" style="59" customWidth="1"/>
    <col min="15885" max="15885" width="12.28515625" style="59" customWidth="1"/>
    <col min="15886" max="15886" width="14.42578125" style="59" customWidth="1"/>
    <col min="15887" max="15887" width="11" style="59" customWidth="1"/>
    <col min="15888" max="15888" width="12.28515625" style="59" customWidth="1"/>
    <col min="15889" max="15889" width="14.5703125" style="59" customWidth="1"/>
    <col min="15890" max="15890" width="11" style="59" customWidth="1"/>
    <col min="15891" max="15891" width="12.28515625" style="59" customWidth="1"/>
    <col min="15892" max="15892" width="14.5703125" style="59" customWidth="1"/>
    <col min="15893" max="15893" width="11" style="59" customWidth="1"/>
    <col min="15894" max="15894" width="12.28515625" style="59" customWidth="1"/>
    <col min="15895" max="15895" width="14.5703125" style="59" customWidth="1"/>
    <col min="15896" max="15896" width="11" style="59" customWidth="1"/>
    <col min="15897" max="16127" width="9.140625" style="59"/>
    <col min="16128" max="16128" width="2.7109375" style="59" customWidth="1"/>
    <col min="16129" max="16129" width="25.7109375" style="59" customWidth="1"/>
    <col min="16130" max="16130" width="11" style="59" customWidth="1"/>
    <col min="16131" max="16134" width="25.7109375" style="59" customWidth="1"/>
    <col min="16135" max="16135" width="12.28515625" style="59" customWidth="1"/>
    <col min="16136" max="16136" width="14.85546875" style="59" customWidth="1"/>
    <col min="16137" max="16137" width="11" style="59" customWidth="1"/>
    <col min="16138" max="16138" width="12.28515625" style="59" customWidth="1"/>
    <col min="16139" max="16139" width="14.5703125" style="59" customWidth="1"/>
    <col min="16140" max="16140" width="11" style="59" customWidth="1"/>
    <col min="16141" max="16141" width="12.28515625" style="59" customWidth="1"/>
    <col min="16142" max="16142" width="14.42578125" style="59" customWidth="1"/>
    <col min="16143" max="16143" width="11" style="59" customWidth="1"/>
    <col min="16144" max="16144" width="12.28515625" style="59" customWidth="1"/>
    <col min="16145" max="16145" width="14.5703125" style="59" customWidth="1"/>
    <col min="16146" max="16146" width="11" style="59" customWidth="1"/>
    <col min="16147" max="16147" width="12.28515625" style="59" customWidth="1"/>
    <col min="16148" max="16148" width="14.5703125" style="59" customWidth="1"/>
    <col min="16149" max="16149" width="11" style="59" customWidth="1"/>
    <col min="16150" max="16150" width="12.28515625" style="59" customWidth="1"/>
    <col min="16151" max="16151" width="14.5703125" style="59" customWidth="1"/>
    <col min="16152" max="16152" width="11" style="59" customWidth="1"/>
    <col min="16153" max="16384" width="9.140625" style="59"/>
  </cols>
  <sheetData>
    <row r="1" spans="1:25" s="9" customFormat="1" ht="15.6">
      <c r="A1" s="3" t="str">
        <f>'2. Contents'!A1</f>
        <v>State of Indiana, Member Support Services RFP 23-75072</v>
      </c>
    </row>
    <row r="2" spans="1:25" s="9" customFormat="1" ht="15" customHeight="1">
      <c r="A2" s="4" t="str">
        <f>'2. Contents'!A2</f>
        <v>Attachment D - Cost Proposal</v>
      </c>
      <c r="E2" s="61" t="s">
        <v>25</v>
      </c>
      <c r="F2" s="179" t="str">
        <f>'4. Cost Proposal Summary'!E2</f>
        <v>&lt;Specify&gt;</v>
      </c>
      <c r="G2" s="180"/>
      <c r="H2" s="180"/>
      <c r="I2" s="181"/>
    </row>
    <row r="3" spans="1:25" s="9" customFormat="1" ht="15" customHeight="1">
      <c r="A3" s="11" t="s">
        <v>16</v>
      </c>
      <c r="F3" s="165" t="s">
        <v>27</v>
      </c>
      <c r="G3" s="166"/>
      <c r="H3" s="166"/>
      <c r="I3" s="167"/>
    </row>
    <row r="5" spans="1:25" s="10" customFormat="1" ht="12.95">
      <c r="B5" s="26" t="s">
        <v>62</v>
      </c>
      <c r="C5" s="26"/>
      <c r="D5" s="26"/>
      <c r="E5" s="26"/>
      <c r="F5" s="26"/>
      <c r="G5" s="26"/>
      <c r="H5" s="9"/>
      <c r="I5" s="9"/>
      <c r="J5" s="9"/>
      <c r="K5" s="9"/>
      <c r="L5" s="9"/>
      <c r="M5" s="9"/>
      <c r="N5" s="9"/>
    </row>
    <row r="6" spans="1:25" s="10" customFormat="1" ht="87.75" customHeight="1">
      <c r="A6" s="15"/>
      <c r="B6" s="182" t="s">
        <v>112</v>
      </c>
      <c r="C6" s="182"/>
      <c r="D6" s="182"/>
      <c r="E6" s="182"/>
      <c r="F6" s="182"/>
      <c r="G6" s="182"/>
      <c r="H6" s="182"/>
      <c r="I6" s="182"/>
      <c r="J6" s="9"/>
      <c r="K6" s="9"/>
      <c r="L6" s="9"/>
      <c r="M6" s="9"/>
      <c r="N6" s="9"/>
    </row>
    <row r="7" spans="1:25" s="10" customFormat="1" ht="14.1">
      <c r="A7" s="15"/>
      <c r="B7" s="15"/>
      <c r="C7" s="15"/>
      <c r="D7" s="15"/>
      <c r="E7" s="15"/>
      <c r="F7" s="15"/>
      <c r="G7" s="15"/>
      <c r="H7" s="9"/>
      <c r="I7" s="9"/>
      <c r="J7" s="9"/>
      <c r="K7" s="9"/>
      <c r="L7" s="9"/>
      <c r="M7" s="9"/>
      <c r="N7" s="9"/>
    </row>
    <row r="8" spans="1:25" s="10" customFormat="1" ht="12.95">
      <c r="B8" s="92" t="s">
        <v>113</v>
      </c>
      <c r="C8" s="9"/>
      <c r="D8" s="119"/>
      <c r="E8" s="119"/>
      <c r="F8" s="119"/>
      <c r="G8" s="119"/>
      <c r="H8" s="119"/>
      <c r="I8" s="119"/>
      <c r="J8" s="119"/>
      <c r="K8" s="119"/>
      <c r="L8" s="119"/>
      <c r="M8" s="119"/>
      <c r="N8" s="119"/>
      <c r="O8" s="119"/>
      <c r="P8" s="119"/>
      <c r="Q8" s="119"/>
      <c r="R8" s="119"/>
      <c r="S8" s="119"/>
      <c r="T8" s="119"/>
      <c r="U8" s="119"/>
      <c r="V8" s="119"/>
      <c r="W8" s="119"/>
      <c r="X8" s="119"/>
      <c r="Y8" s="119"/>
    </row>
    <row r="9" spans="1:25" s="10" customFormat="1" ht="24.95">
      <c r="A9" s="9"/>
      <c r="B9" s="134" t="s">
        <v>114</v>
      </c>
      <c r="C9" s="121"/>
      <c r="D9" s="119"/>
      <c r="E9" s="119"/>
      <c r="F9" s="119"/>
      <c r="G9" s="119"/>
      <c r="H9" s="119"/>
      <c r="I9" s="119"/>
      <c r="J9" s="119"/>
      <c r="K9" s="119"/>
      <c r="L9" s="119"/>
      <c r="M9" s="119"/>
      <c r="N9" s="119"/>
      <c r="O9" s="119"/>
      <c r="P9" s="119"/>
      <c r="Q9" s="119"/>
      <c r="R9" s="119"/>
      <c r="S9" s="119"/>
      <c r="T9" s="119"/>
      <c r="U9" s="119"/>
      <c r="V9" s="119"/>
      <c r="W9" s="119"/>
      <c r="X9" s="119"/>
      <c r="Y9" s="119"/>
    </row>
    <row r="10" spans="1:25" s="119" customFormat="1">
      <c r="B10" s="122"/>
      <c r="C10" s="123"/>
    </row>
    <row r="11" spans="1:25" s="10" customFormat="1" ht="12.95">
      <c r="A11" s="9"/>
      <c r="B11" s="124" t="s">
        <v>115</v>
      </c>
      <c r="D11" s="1"/>
      <c r="E11" s="1"/>
      <c r="F11" s="1"/>
      <c r="G11" s="1"/>
      <c r="H11" s="1"/>
      <c r="I11" s="1"/>
      <c r="J11" s="9"/>
      <c r="K11" s="9"/>
      <c r="L11" s="9"/>
      <c r="M11" s="9"/>
    </row>
    <row r="12" spans="1:25" s="10" customFormat="1">
      <c r="A12" s="9"/>
      <c r="B12" s="120" t="s">
        <v>88</v>
      </c>
      <c r="C12" s="18">
        <f>F55</f>
        <v>0</v>
      </c>
      <c r="D12" s="125"/>
      <c r="E12" s="1"/>
      <c r="F12" s="1"/>
      <c r="G12" s="1"/>
      <c r="H12" s="1"/>
      <c r="I12" s="1"/>
      <c r="J12" s="9"/>
      <c r="K12" s="9"/>
      <c r="L12" s="9"/>
      <c r="M12" s="9"/>
    </row>
    <row r="13" spans="1:25" s="10" customFormat="1">
      <c r="A13" s="9"/>
      <c r="B13" s="120" t="s">
        <v>34</v>
      </c>
      <c r="C13" s="18">
        <f>C12*(1+$C$9)</f>
        <v>0</v>
      </c>
      <c r="D13" s="125"/>
      <c r="E13" s="1"/>
      <c r="F13" s="1"/>
      <c r="G13" s="1"/>
      <c r="H13" s="1"/>
      <c r="I13" s="1"/>
      <c r="J13" s="9"/>
      <c r="K13" s="9"/>
      <c r="L13" s="9"/>
      <c r="M13" s="9"/>
    </row>
    <row r="14" spans="1:25" s="10" customFormat="1">
      <c r="A14" s="9"/>
      <c r="B14" s="120" t="s">
        <v>35</v>
      </c>
      <c r="C14" s="18">
        <f t="shared" ref="C14:C17" si="0">C13*(1+$C$9)</f>
        <v>0</v>
      </c>
      <c r="D14" s="1"/>
      <c r="E14" s="1"/>
      <c r="F14" s="1"/>
      <c r="G14" s="1"/>
      <c r="H14" s="1"/>
      <c r="I14" s="1"/>
      <c r="J14" s="9"/>
      <c r="K14" s="9"/>
      <c r="L14" s="9"/>
      <c r="M14" s="9"/>
    </row>
    <row r="15" spans="1:25" s="10" customFormat="1">
      <c r="A15" s="9"/>
      <c r="B15" s="120" t="s">
        <v>36</v>
      </c>
      <c r="C15" s="18">
        <f t="shared" si="0"/>
        <v>0</v>
      </c>
      <c r="D15" s="1"/>
      <c r="E15" s="1"/>
      <c r="F15" s="1"/>
      <c r="G15" s="1"/>
      <c r="H15" s="1"/>
      <c r="I15" s="1"/>
      <c r="J15" s="9"/>
      <c r="K15" s="9"/>
      <c r="L15" s="9"/>
      <c r="M15" s="9"/>
    </row>
    <row r="16" spans="1:25" s="10" customFormat="1">
      <c r="A16" s="9"/>
      <c r="B16" s="120" t="s">
        <v>37</v>
      </c>
      <c r="C16" s="18">
        <f t="shared" si="0"/>
        <v>0</v>
      </c>
      <c r="D16" s="1"/>
    </row>
    <row r="17" spans="1:19" s="10" customFormat="1">
      <c r="A17" s="9"/>
      <c r="B17" s="120" t="s">
        <v>38</v>
      </c>
      <c r="C17" s="18">
        <f t="shared" si="0"/>
        <v>0</v>
      </c>
      <c r="D17" s="1"/>
      <c r="E17" s="1"/>
    </row>
    <row r="18" spans="1:19" s="10" customFormat="1">
      <c r="A18" s="9"/>
      <c r="B18" s="139"/>
      <c r="C18" s="126"/>
      <c r="D18" s="1"/>
      <c r="E18" s="1"/>
    </row>
    <row r="19" spans="1:19" s="10" customFormat="1" ht="12.95">
      <c r="A19" s="9"/>
      <c r="B19" s="16" t="s">
        <v>116</v>
      </c>
      <c r="C19" s="68"/>
      <c r="D19" s="1"/>
      <c r="E19" s="1"/>
    </row>
    <row r="20" spans="1:19" s="10" customFormat="1">
      <c r="A20" s="9"/>
      <c r="B20" s="94" t="s">
        <v>117</v>
      </c>
      <c r="C20" s="18">
        <f>C12/12</f>
        <v>0</v>
      </c>
      <c r="D20" s="1"/>
      <c r="E20" s="1"/>
    </row>
    <row r="21" spans="1:19" s="10" customFormat="1">
      <c r="A21" s="9"/>
      <c r="B21" s="94" t="s">
        <v>118</v>
      </c>
      <c r="C21" s="18">
        <f>C13/12</f>
        <v>0</v>
      </c>
      <c r="D21" s="1"/>
      <c r="E21" s="1"/>
    </row>
    <row r="22" spans="1:19" s="10" customFormat="1">
      <c r="A22" s="9"/>
      <c r="B22" s="94" t="s">
        <v>119</v>
      </c>
      <c r="C22" s="18">
        <f t="shared" ref="C22:C25" si="1">C14/12</f>
        <v>0</v>
      </c>
      <c r="D22" s="1"/>
      <c r="E22" s="1"/>
    </row>
    <row r="23" spans="1:19" s="10" customFormat="1">
      <c r="A23" s="9"/>
      <c r="B23" s="94" t="s">
        <v>120</v>
      </c>
      <c r="C23" s="18">
        <f t="shared" si="1"/>
        <v>0</v>
      </c>
      <c r="D23" s="1"/>
      <c r="E23" s="1"/>
    </row>
    <row r="24" spans="1:19" s="10" customFormat="1">
      <c r="A24" s="9"/>
      <c r="B24" s="94" t="s">
        <v>121</v>
      </c>
      <c r="C24" s="18">
        <f t="shared" si="1"/>
        <v>0</v>
      </c>
      <c r="D24" s="1"/>
      <c r="E24" s="1"/>
    </row>
    <row r="25" spans="1:19" s="10" customFormat="1">
      <c r="A25" s="9"/>
      <c r="B25" s="94" t="s">
        <v>122</v>
      </c>
      <c r="C25" s="18">
        <f t="shared" si="1"/>
        <v>0</v>
      </c>
      <c r="D25" s="1"/>
      <c r="E25" s="1"/>
    </row>
    <row r="26" spans="1:19" s="10" customFormat="1"/>
    <row r="27" spans="1:19" s="119" customFormat="1">
      <c r="B27" s="122"/>
      <c r="C27" s="126"/>
    </row>
    <row r="28" spans="1:19" s="10" customFormat="1" ht="12.95">
      <c r="A28" s="119"/>
      <c r="B28" s="192" t="s">
        <v>123</v>
      </c>
      <c r="C28" s="192"/>
      <c r="D28" s="192"/>
      <c r="E28" s="192"/>
      <c r="F28" s="192"/>
    </row>
    <row r="29" spans="1:19" s="10" customFormat="1" ht="39">
      <c r="B29" s="39" t="s">
        <v>124</v>
      </c>
      <c r="C29" s="128" t="s">
        <v>77</v>
      </c>
      <c r="D29" s="129" t="s">
        <v>78</v>
      </c>
      <c r="E29" s="39" t="s">
        <v>79</v>
      </c>
      <c r="F29" s="39" t="s">
        <v>80</v>
      </c>
      <c r="G29"/>
      <c r="H29"/>
      <c r="I29"/>
      <c r="J29"/>
      <c r="K29"/>
      <c r="L29"/>
      <c r="M29"/>
      <c r="N29"/>
      <c r="O29"/>
      <c r="P29"/>
      <c r="Q29"/>
      <c r="R29"/>
      <c r="S29"/>
    </row>
    <row r="30" spans="1:19" s="10" customFormat="1">
      <c r="B30" s="130"/>
      <c r="C30" s="130"/>
      <c r="D30" s="131"/>
      <c r="E30" s="130"/>
      <c r="F30" s="127">
        <f>D30*E30</f>
        <v>0</v>
      </c>
      <c r="G30"/>
      <c r="H30"/>
      <c r="I30"/>
      <c r="J30"/>
      <c r="K30"/>
      <c r="L30"/>
      <c r="M30"/>
      <c r="N30"/>
      <c r="O30"/>
      <c r="P30"/>
      <c r="Q30"/>
      <c r="R30"/>
      <c r="S30"/>
    </row>
    <row r="31" spans="1:19" s="10" customFormat="1">
      <c r="B31" s="130"/>
      <c r="C31" s="130"/>
      <c r="D31" s="131"/>
      <c r="E31" s="130"/>
      <c r="F31" s="127">
        <f t="shared" ref="F31:F54" si="2">D31*E31</f>
        <v>0</v>
      </c>
      <c r="G31"/>
      <c r="H31"/>
      <c r="I31"/>
      <c r="J31"/>
      <c r="K31"/>
      <c r="L31"/>
      <c r="M31"/>
      <c r="N31"/>
      <c r="O31"/>
      <c r="P31"/>
      <c r="Q31"/>
      <c r="R31"/>
      <c r="S31"/>
    </row>
    <row r="32" spans="1:19" s="10" customFormat="1">
      <c r="B32" s="130"/>
      <c r="C32" s="130"/>
      <c r="D32" s="131"/>
      <c r="E32" s="130"/>
      <c r="F32" s="127">
        <f t="shared" si="2"/>
        <v>0</v>
      </c>
      <c r="G32"/>
      <c r="H32"/>
      <c r="I32"/>
      <c r="J32"/>
      <c r="K32"/>
      <c r="L32"/>
      <c r="M32"/>
      <c r="N32"/>
      <c r="O32"/>
      <c r="P32"/>
      <c r="Q32"/>
      <c r="R32"/>
      <c r="S32"/>
    </row>
    <row r="33" spans="2:19" s="10" customFormat="1">
      <c r="B33" s="130"/>
      <c r="C33" s="130"/>
      <c r="D33" s="131"/>
      <c r="E33" s="130"/>
      <c r="F33" s="127">
        <f t="shared" si="2"/>
        <v>0</v>
      </c>
      <c r="G33"/>
      <c r="H33"/>
      <c r="I33"/>
      <c r="J33"/>
      <c r="K33"/>
      <c r="L33"/>
      <c r="M33"/>
      <c r="N33"/>
      <c r="O33"/>
      <c r="P33"/>
      <c r="Q33"/>
      <c r="R33"/>
      <c r="S33"/>
    </row>
    <row r="34" spans="2:19" s="10" customFormat="1">
      <c r="B34" s="130"/>
      <c r="C34" s="130"/>
      <c r="D34" s="131"/>
      <c r="E34" s="130"/>
      <c r="F34" s="127">
        <f t="shared" si="2"/>
        <v>0</v>
      </c>
      <c r="G34"/>
      <c r="H34"/>
      <c r="I34"/>
      <c r="J34"/>
      <c r="K34"/>
      <c r="L34"/>
      <c r="M34"/>
      <c r="N34"/>
      <c r="O34"/>
      <c r="P34"/>
      <c r="Q34"/>
      <c r="R34"/>
      <c r="S34"/>
    </row>
    <row r="35" spans="2:19" s="10" customFormat="1">
      <c r="B35" s="132"/>
      <c r="C35" s="132"/>
      <c r="D35" s="131"/>
      <c r="E35" s="132"/>
      <c r="F35" s="127">
        <f t="shared" si="2"/>
        <v>0</v>
      </c>
      <c r="G35"/>
      <c r="H35"/>
      <c r="I35"/>
      <c r="J35"/>
      <c r="K35"/>
      <c r="L35"/>
      <c r="M35"/>
      <c r="N35"/>
      <c r="O35"/>
      <c r="P35"/>
      <c r="Q35"/>
      <c r="R35"/>
      <c r="S35"/>
    </row>
    <row r="36" spans="2:19" s="10" customFormat="1">
      <c r="B36" s="132"/>
      <c r="C36" s="132"/>
      <c r="D36" s="131"/>
      <c r="E36" s="132"/>
      <c r="F36" s="127">
        <f t="shared" si="2"/>
        <v>0</v>
      </c>
      <c r="G36"/>
      <c r="H36"/>
      <c r="I36"/>
      <c r="J36"/>
      <c r="K36"/>
      <c r="L36"/>
      <c r="M36"/>
      <c r="N36"/>
      <c r="O36"/>
      <c r="P36"/>
      <c r="Q36"/>
      <c r="R36"/>
      <c r="S36"/>
    </row>
    <row r="37" spans="2:19" s="10" customFormat="1">
      <c r="B37" s="132"/>
      <c r="C37" s="132"/>
      <c r="D37" s="131"/>
      <c r="E37" s="132"/>
      <c r="F37" s="127">
        <f t="shared" si="2"/>
        <v>0</v>
      </c>
      <c r="G37"/>
      <c r="H37"/>
      <c r="I37"/>
      <c r="J37"/>
      <c r="K37"/>
      <c r="L37"/>
      <c r="M37"/>
      <c r="N37"/>
      <c r="O37"/>
      <c r="P37"/>
      <c r="Q37"/>
      <c r="R37"/>
      <c r="S37"/>
    </row>
    <row r="38" spans="2:19" s="10" customFormat="1">
      <c r="B38" s="132"/>
      <c r="C38" s="132"/>
      <c r="D38" s="131"/>
      <c r="E38" s="132"/>
      <c r="F38" s="127">
        <f t="shared" si="2"/>
        <v>0</v>
      </c>
      <c r="G38"/>
      <c r="H38"/>
      <c r="I38"/>
      <c r="J38"/>
      <c r="K38"/>
      <c r="L38"/>
      <c r="M38"/>
      <c r="N38"/>
      <c r="O38"/>
      <c r="P38"/>
      <c r="Q38"/>
      <c r="R38"/>
      <c r="S38"/>
    </row>
    <row r="39" spans="2:19" s="10" customFormat="1">
      <c r="B39" s="132"/>
      <c r="C39" s="132"/>
      <c r="D39" s="131"/>
      <c r="E39" s="132"/>
      <c r="F39" s="127">
        <f t="shared" si="2"/>
        <v>0</v>
      </c>
      <c r="G39"/>
      <c r="H39"/>
      <c r="I39"/>
      <c r="J39"/>
      <c r="K39"/>
      <c r="L39"/>
      <c r="M39"/>
      <c r="N39"/>
      <c r="O39"/>
      <c r="P39"/>
      <c r="Q39"/>
      <c r="R39"/>
      <c r="S39"/>
    </row>
    <row r="40" spans="2:19" s="10" customFormat="1">
      <c r="B40" s="132"/>
      <c r="C40" s="132"/>
      <c r="D40" s="131"/>
      <c r="E40" s="132"/>
      <c r="F40" s="127">
        <f t="shared" si="2"/>
        <v>0</v>
      </c>
      <c r="G40"/>
      <c r="H40"/>
      <c r="I40"/>
      <c r="J40"/>
      <c r="K40"/>
      <c r="L40"/>
      <c r="M40"/>
      <c r="N40"/>
      <c r="O40"/>
      <c r="P40"/>
      <c r="Q40"/>
      <c r="R40"/>
      <c r="S40"/>
    </row>
    <row r="41" spans="2:19" s="10" customFormat="1">
      <c r="B41" s="132"/>
      <c r="C41" s="132"/>
      <c r="D41" s="131"/>
      <c r="E41" s="132"/>
      <c r="F41" s="127">
        <f t="shared" si="2"/>
        <v>0</v>
      </c>
      <c r="G41"/>
      <c r="H41"/>
      <c r="I41"/>
      <c r="J41"/>
      <c r="K41"/>
      <c r="L41"/>
      <c r="M41"/>
      <c r="N41"/>
      <c r="O41"/>
      <c r="P41"/>
      <c r="Q41"/>
      <c r="R41"/>
      <c r="S41"/>
    </row>
    <row r="42" spans="2:19" s="10" customFormat="1">
      <c r="B42" s="132"/>
      <c r="C42" s="132"/>
      <c r="D42" s="131"/>
      <c r="E42" s="132"/>
      <c r="F42" s="127">
        <f t="shared" si="2"/>
        <v>0</v>
      </c>
      <c r="G42"/>
      <c r="H42"/>
      <c r="I42"/>
      <c r="J42"/>
      <c r="K42"/>
      <c r="L42"/>
      <c r="M42"/>
      <c r="N42"/>
      <c r="O42"/>
      <c r="P42"/>
      <c r="Q42"/>
      <c r="R42"/>
      <c r="S42"/>
    </row>
    <row r="43" spans="2:19" s="10" customFormat="1">
      <c r="B43" s="132"/>
      <c r="C43" s="132"/>
      <c r="D43" s="131"/>
      <c r="E43" s="132"/>
      <c r="F43" s="127">
        <f t="shared" si="2"/>
        <v>0</v>
      </c>
      <c r="G43"/>
      <c r="H43"/>
      <c r="I43"/>
      <c r="J43"/>
      <c r="K43"/>
      <c r="L43"/>
      <c r="M43"/>
      <c r="N43"/>
      <c r="O43"/>
      <c r="P43"/>
      <c r="Q43"/>
      <c r="R43"/>
      <c r="S43"/>
    </row>
    <row r="44" spans="2:19" s="10" customFormat="1">
      <c r="B44" s="132"/>
      <c r="C44" s="132"/>
      <c r="D44" s="131"/>
      <c r="E44" s="132"/>
      <c r="F44" s="127">
        <f t="shared" si="2"/>
        <v>0</v>
      </c>
      <c r="G44"/>
      <c r="H44"/>
      <c r="I44"/>
      <c r="J44"/>
      <c r="K44"/>
      <c r="L44"/>
      <c r="M44"/>
      <c r="N44"/>
      <c r="O44"/>
      <c r="P44"/>
      <c r="Q44"/>
      <c r="R44"/>
      <c r="S44"/>
    </row>
    <row r="45" spans="2:19" s="10" customFormat="1">
      <c r="B45" s="132"/>
      <c r="C45" s="132"/>
      <c r="D45" s="131"/>
      <c r="E45" s="132"/>
      <c r="F45" s="127">
        <f t="shared" si="2"/>
        <v>0</v>
      </c>
      <c r="G45"/>
      <c r="H45"/>
      <c r="I45"/>
      <c r="J45"/>
      <c r="K45"/>
      <c r="L45"/>
      <c r="M45"/>
      <c r="N45"/>
      <c r="O45"/>
      <c r="P45"/>
      <c r="Q45"/>
      <c r="R45"/>
      <c r="S45"/>
    </row>
    <row r="46" spans="2:19" s="10" customFormat="1">
      <c r="B46" s="132"/>
      <c r="C46" s="132"/>
      <c r="D46" s="131"/>
      <c r="E46" s="132"/>
      <c r="F46" s="127">
        <f t="shared" si="2"/>
        <v>0</v>
      </c>
      <c r="G46"/>
      <c r="H46"/>
      <c r="I46"/>
      <c r="J46"/>
      <c r="K46"/>
      <c r="L46"/>
      <c r="M46"/>
      <c r="N46"/>
      <c r="O46"/>
      <c r="P46"/>
      <c r="Q46"/>
      <c r="R46"/>
      <c r="S46"/>
    </row>
    <row r="47" spans="2:19" s="10" customFormat="1">
      <c r="B47" s="132"/>
      <c r="C47" s="132"/>
      <c r="D47" s="131"/>
      <c r="E47" s="132"/>
      <c r="F47" s="127">
        <f t="shared" si="2"/>
        <v>0</v>
      </c>
      <c r="G47"/>
      <c r="H47"/>
      <c r="I47"/>
      <c r="J47"/>
      <c r="K47"/>
      <c r="L47"/>
      <c r="M47"/>
      <c r="N47"/>
      <c r="O47"/>
      <c r="P47"/>
      <c r="Q47"/>
      <c r="R47"/>
      <c r="S47"/>
    </row>
    <row r="48" spans="2:19" s="10" customFormat="1">
      <c r="B48" s="132"/>
      <c r="C48" s="132"/>
      <c r="D48" s="131"/>
      <c r="E48" s="132"/>
      <c r="F48" s="127">
        <f t="shared" si="2"/>
        <v>0</v>
      </c>
      <c r="G48"/>
      <c r="H48"/>
      <c r="I48"/>
      <c r="J48"/>
      <c r="K48"/>
      <c r="L48"/>
      <c r="M48"/>
      <c r="N48"/>
      <c r="O48"/>
      <c r="P48"/>
      <c r="Q48"/>
      <c r="R48"/>
      <c r="S48"/>
    </row>
    <row r="49" spans="2:19" s="10" customFormat="1">
      <c r="B49" s="132"/>
      <c r="C49" s="132"/>
      <c r="D49" s="131"/>
      <c r="E49" s="132"/>
      <c r="F49" s="127">
        <f t="shared" si="2"/>
        <v>0</v>
      </c>
      <c r="G49"/>
      <c r="H49"/>
      <c r="I49"/>
      <c r="J49"/>
      <c r="K49"/>
      <c r="L49"/>
      <c r="M49"/>
      <c r="N49"/>
      <c r="O49"/>
      <c r="P49"/>
      <c r="Q49"/>
      <c r="R49"/>
      <c r="S49"/>
    </row>
    <row r="50" spans="2:19" s="10" customFormat="1">
      <c r="B50" s="132"/>
      <c r="C50" s="132"/>
      <c r="D50" s="131"/>
      <c r="E50" s="132"/>
      <c r="F50" s="127">
        <f t="shared" si="2"/>
        <v>0</v>
      </c>
      <c r="G50"/>
      <c r="H50"/>
      <c r="I50"/>
      <c r="J50"/>
      <c r="K50"/>
      <c r="L50"/>
      <c r="M50"/>
      <c r="N50"/>
      <c r="O50"/>
      <c r="P50"/>
      <c r="Q50"/>
      <c r="R50"/>
      <c r="S50"/>
    </row>
    <row r="51" spans="2:19" s="10" customFormat="1">
      <c r="B51" s="132"/>
      <c r="C51" s="132"/>
      <c r="D51" s="131"/>
      <c r="E51" s="132"/>
      <c r="F51" s="127">
        <f t="shared" si="2"/>
        <v>0</v>
      </c>
      <c r="G51"/>
      <c r="H51"/>
      <c r="I51"/>
      <c r="J51"/>
      <c r="K51"/>
      <c r="L51"/>
      <c r="M51"/>
      <c r="N51"/>
      <c r="O51"/>
      <c r="P51"/>
      <c r="Q51"/>
      <c r="R51"/>
      <c r="S51"/>
    </row>
    <row r="52" spans="2:19" s="10" customFormat="1">
      <c r="B52" s="132"/>
      <c r="C52" s="132"/>
      <c r="D52" s="131"/>
      <c r="E52" s="132"/>
      <c r="F52" s="127">
        <f t="shared" si="2"/>
        <v>0</v>
      </c>
      <c r="G52"/>
      <c r="H52"/>
      <c r="I52"/>
      <c r="J52"/>
      <c r="K52"/>
      <c r="L52"/>
      <c r="M52"/>
      <c r="N52"/>
      <c r="O52"/>
      <c r="P52"/>
      <c r="Q52"/>
      <c r="R52"/>
      <c r="S52"/>
    </row>
    <row r="53" spans="2:19" s="10" customFormat="1">
      <c r="B53" s="132"/>
      <c r="C53" s="132"/>
      <c r="D53" s="131"/>
      <c r="E53" s="132"/>
      <c r="F53" s="127">
        <f t="shared" si="2"/>
        <v>0</v>
      </c>
      <c r="G53"/>
      <c r="H53"/>
      <c r="I53"/>
      <c r="J53"/>
      <c r="K53"/>
      <c r="L53"/>
      <c r="M53"/>
      <c r="N53"/>
      <c r="O53"/>
      <c r="P53"/>
      <c r="Q53"/>
      <c r="R53"/>
      <c r="S53"/>
    </row>
    <row r="54" spans="2:19" s="10" customFormat="1">
      <c r="B54" s="132"/>
      <c r="C54" s="132"/>
      <c r="D54" s="131"/>
      <c r="E54" s="132"/>
      <c r="F54" s="127">
        <f t="shared" si="2"/>
        <v>0</v>
      </c>
      <c r="G54"/>
      <c r="H54"/>
      <c r="I54"/>
      <c r="J54"/>
      <c r="K54"/>
      <c r="L54"/>
      <c r="M54"/>
      <c r="N54"/>
      <c r="O54"/>
      <c r="P54"/>
      <c r="Q54"/>
      <c r="R54"/>
      <c r="S54"/>
    </row>
    <row r="55" spans="2:19" s="10" customFormat="1" ht="12.95">
      <c r="B55" s="191" t="s">
        <v>41</v>
      </c>
      <c r="C55" s="191"/>
      <c r="D55" s="191"/>
      <c r="E55" s="191"/>
      <c r="F55" s="127">
        <f>SUM(F30:F54)</f>
        <v>0</v>
      </c>
    </row>
    <row r="56" spans="2:19" s="10" customFormat="1"/>
    <row r="57" spans="2:19" s="10" customFormat="1">
      <c r="B57" s="133"/>
    </row>
    <row r="58" spans="2:19" s="10" customFormat="1"/>
    <row r="59" spans="2:19" s="10" customFormat="1"/>
    <row r="60" spans="2:19" s="10" customFormat="1"/>
    <row r="61" spans="2:19" s="10" customFormat="1"/>
    <row r="62" spans="2:19" s="10" customFormat="1"/>
    <row r="63" spans="2:19" s="10" customFormat="1"/>
    <row r="64" spans="2:19" s="10" customFormat="1"/>
    <row r="65" s="10" customFormat="1"/>
    <row r="66" s="10" customFormat="1"/>
    <row r="67" s="10" customFormat="1"/>
    <row r="68" s="10" customFormat="1"/>
    <row r="69" s="10" customFormat="1"/>
    <row r="70" s="10" customFormat="1"/>
    <row r="71" s="10" customFormat="1"/>
    <row r="72" s="10" customFormat="1"/>
    <row r="73" s="10" customFormat="1"/>
    <row r="74" s="10" customFormat="1"/>
    <row r="75" s="10" customFormat="1"/>
    <row r="76" s="10" customFormat="1"/>
    <row r="77" s="10" customFormat="1"/>
    <row r="78" s="10" customFormat="1"/>
    <row r="79" s="10" customFormat="1"/>
    <row r="80" s="10" customFormat="1"/>
    <row r="81" s="10" customFormat="1"/>
    <row r="82" s="10" customFormat="1"/>
    <row r="83" s="10" customFormat="1"/>
    <row r="84" s="10" customFormat="1"/>
    <row r="85" s="10" customFormat="1"/>
    <row r="86" s="10" customFormat="1"/>
    <row r="87" s="10" customFormat="1"/>
    <row r="88" s="10" customFormat="1"/>
    <row r="89" s="10" customFormat="1"/>
    <row r="90" s="10" customFormat="1"/>
    <row r="91" s="10" customFormat="1"/>
    <row r="92" s="10" customFormat="1"/>
    <row r="93" s="10" customFormat="1"/>
    <row r="94" s="10" customFormat="1"/>
    <row r="95" s="10" customFormat="1"/>
    <row r="96" s="10" customFormat="1"/>
    <row r="119" ht="12.75"/>
    <row r="120" ht="12.75"/>
    <row r="121" ht="12.75"/>
    <row r="122" ht="12.75"/>
    <row r="123" ht="12.75"/>
    <row r="124" ht="12.75"/>
    <row r="125" ht="12.75"/>
    <row r="126" ht="12.75"/>
    <row r="127" ht="12.75"/>
    <row r="128" ht="12.75"/>
    <row r="129" ht="12.75"/>
    <row r="130" ht="12.75"/>
    <row r="131" ht="12.75"/>
    <row r="132" ht="12.75"/>
    <row r="133" ht="12.75"/>
    <row r="134" ht="12.75"/>
    <row r="135" ht="12.75"/>
    <row r="136" ht="12.75"/>
    <row r="137" ht="12.75"/>
    <row r="138" ht="12.75"/>
    <row r="139" ht="12.75"/>
    <row r="140" ht="12.75"/>
    <row r="141" ht="12.75"/>
    <row r="142" ht="12.75"/>
    <row r="143" ht="12.75"/>
    <row r="144" ht="12.75"/>
    <row r="145" ht="12.75"/>
    <row r="146" ht="12.75"/>
    <row r="147" ht="12.75"/>
    <row r="148" ht="12.75"/>
    <row r="149" ht="12.75"/>
    <row r="150" ht="12.75"/>
    <row r="151" ht="12.75"/>
    <row r="152" ht="12.75"/>
    <row r="153" ht="12.75"/>
    <row r="154" ht="12.75"/>
    <row r="155" ht="12.75"/>
    <row r="156" ht="12.75"/>
    <row r="157" ht="12.75"/>
  </sheetData>
  <sheetProtection algorithmName="SHA-512" hashValue="6w/EqUyCPLRV8TaoDjcvhI3ifFj9hCSNEcpMUa2v5S7xWeuNyAqvcrervg1tb9maID8NY0iAeH50X0+kNcbRrA==" saltValue="D1rA05Hj/BWZ5cWnxVmd4g==" spinCount="100000" sheet="1" objects="1" scenarios="1"/>
  <protectedRanges>
    <protectedRange sqref="C9" name="Range1"/>
    <protectedRange sqref="B30:E54" name="Range2"/>
  </protectedRanges>
  <mergeCells count="5">
    <mergeCell ref="F2:I2"/>
    <mergeCell ref="F3:I3"/>
    <mergeCell ref="B6:I6"/>
    <mergeCell ref="B28:F28"/>
    <mergeCell ref="B55:E5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E97F5136477824D8319984966B0B3E8" ma:contentTypeVersion="4" ma:contentTypeDescription="Create a new document." ma:contentTypeScope="" ma:versionID="ddeac1c49d9c323610a8abb4a41decd9">
  <xsd:schema xmlns:xsd="http://www.w3.org/2001/XMLSchema" xmlns:xs="http://www.w3.org/2001/XMLSchema" xmlns:p="http://schemas.microsoft.com/office/2006/metadata/properties" xmlns:ns2="9bb0d758-02d9-42b5-a74d-b05c7c33d140" xmlns:ns3="39ced460-8c10-449a-96ae-a67169ec3f7e" targetNamespace="http://schemas.microsoft.com/office/2006/metadata/properties" ma:root="true" ma:fieldsID="8c17f4028de8acb4582c147785af09d1" ns2:_="" ns3:_="">
    <xsd:import namespace="9bb0d758-02d9-42b5-a74d-b05c7c33d140"/>
    <xsd:import namespace="39ced460-8c10-449a-96ae-a67169ec3f7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b0d758-02d9-42b5-a74d-b05c7c33d14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9ced460-8c10-449a-96ae-a67169ec3f7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25C5B4-DC6F-4D2D-836D-2AEF7C6037D4}"/>
</file>

<file path=customXml/itemProps2.xml><?xml version="1.0" encoding="utf-8"?>
<ds:datastoreItem xmlns:ds="http://schemas.openxmlformats.org/officeDocument/2006/customXml" ds:itemID="{174E93F5-2827-4F34-A550-1EEBD07B5DBD}"/>
</file>

<file path=customXml/itemProps3.xml><?xml version="1.0" encoding="utf-8"?>
<ds:datastoreItem xmlns:ds="http://schemas.openxmlformats.org/officeDocument/2006/customXml" ds:itemID="{DA137D82-FFAF-4097-9D17-5934E2F1648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Morrell, Lucy</cp:lastModifiedBy>
  <cp:revision>1</cp:revision>
  <dcterms:created xsi:type="dcterms:W3CDTF">2023-03-14T17:58:44Z</dcterms:created>
  <dcterms:modified xsi:type="dcterms:W3CDTF">2023-03-14T22:45:04Z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0x0101002E97F5136477824D8319984966B0B3E8</vt:lpwstr>
  </property>
</Properties>
</file>